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6 th FA 1" sheetId="4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AB447" i="4"/>
  <c r="AC447" s="1"/>
  <c r="AB448"/>
  <c r="AC448" s="1"/>
  <c r="T1072"/>
  <c r="V1072"/>
  <c r="AB1072"/>
  <c r="AC1072"/>
  <c r="Z1072"/>
  <c r="AA1072"/>
  <c r="T1033"/>
  <c r="V1033"/>
  <c r="AB1033"/>
  <c r="AC1033"/>
  <c r="Z1033"/>
  <c r="AA1033"/>
  <c r="T994"/>
  <c r="V994"/>
  <c r="AB994"/>
  <c r="AC994"/>
  <c r="Z994"/>
  <c r="AA994"/>
  <c r="T955"/>
  <c r="V955"/>
  <c r="AB955"/>
  <c r="AC955"/>
  <c r="Z955"/>
  <c r="AA955"/>
  <c r="T916"/>
  <c r="V916"/>
  <c r="Z916"/>
  <c r="AA916"/>
  <c r="T877"/>
  <c r="V877"/>
  <c r="AB877"/>
  <c r="AC877"/>
  <c r="Z877"/>
  <c r="AA877"/>
  <c r="T838"/>
  <c r="V838"/>
  <c r="AB838"/>
  <c r="AC838"/>
  <c r="Z838"/>
  <c r="AA838"/>
  <c r="T799"/>
  <c r="V799"/>
  <c r="AB799"/>
  <c r="AC799"/>
  <c r="Z799"/>
  <c r="AA799"/>
  <c r="T758"/>
  <c r="U758"/>
  <c r="V758"/>
  <c r="M758"/>
  <c r="T760"/>
  <c r="V760"/>
  <c r="AB760"/>
  <c r="AC760"/>
  <c r="Z760"/>
  <c r="AA760"/>
  <c r="T721"/>
  <c r="V721"/>
  <c r="AB721"/>
  <c r="AC721"/>
  <c r="Z721"/>
  <c r="AA721"/>
  <c r="T682"/>
  <c r="V682"/>
  <c r="AB682"/>
  <c r="AC682"/>
  <c r="Z682"/>
  <c r="AA682"/>
  <c r="T643"/>
  <c r="V643"/>
  <c r="AB643"/>
  <c r="AC643"/>
  <c r="Z643"/>
  <c r="AA643"/>
  <c r="T604"/>
  <c r="V604"/>
  <c r="AB604"/>
  <c r="AC604"/>
  <c r="Z604"/>
  <c r="AA604"/>
  <c r="T565"/>
  <c r="V565"/>
  <c r="AB565"/>
  <c r="AC565"/>
  <c r="Z565"/>
  <c r="AA565"/>
  <c r="T526"/>
  <c r="V526"/>
  <c r="AB526"/>
  <c r="AC526"/>
  <c r="Z526"/>
  <c r="AA526"/>
  <c r="T487"/>
  <c r="V487"/>
  <c r="AB487"/>
  <c r="AC487"/>
  <c r="Z487"/>
  <c r="AA487"/>
  <c r="V447"/>
  <c r="T447"/>
  <c r="T448"/>
  <c r="V448"/>
  <c r="Z448"/>
  <c r="AA448"/>
  <c r="T409"/>
  <c r="V409"/>
  <c r="AB409"/>
  <c r="AC409" s="1"/>
  <c r="Z409"/>
  <c r="AA409"/>
  <c r="V370"/>
  <c r="T370"/>
  <c r="AB370"/>
  <c r="AC370"/>
  <c r="Z370"/>
  <c r="AA370"/>
  <c r="T331"/>
  <c r="V331"/>
  <c r="AB331"/>
  <c r="AC331" s="1"/>
  <c r="Z331"/>
  <c r="AA331"/>
  <c r="Z287"/>
  <c r="AA287" s="1"/>
  <c r="T292"/>
  <c r="V292"/>
  <c r="AB292"/>
  <c r="AC292" s="1"/>
  <c r="Z292"/>
  <c r="AA292" s="1"/>
  <c r="T253"/>
  <c r="V253"/>
  <c r="AB253"/>
  <c r="AC253" s="1"/>
  <c r="Z253"/>
  <c r="AA253"/>
  <c r="AA135"/>
  <c r="T214"/>
  <c r="V214"/>
  <c r="AB214"/>
  <c r="AC214" s="1"/>
  <c r="Z214"/>
  <c r="AA214"/>
  <c r="T175"/>
  <c r="V175"/>
  <c r="AB175"/>
  <c r="AC175" s="1"/>
  <c r="Z175"/>
  <c r="AA175"/>
  <c r="T136"/>
  <c r="AB136"/>
  <c r="AC136"/>
  <c r="Z136"/>
  <c r="AA136"/>
  <c r="T97"/>
  <c r="V97"/>
  <c r="AB97"/>
  <c r="AC97" s="1"/>
  <c r="Z97"/>
  <c r="AA97"/>
  <c r="T58"/>
  <c r="U58"/>
  <c r="V58"/>
  <c r="AB58"/>
  <c r="AC58" s="1"/>
  <c r="Z58"/>
  <c r="AA58"/>
  <c r="T22"/>
  <c r="V22"/>
  <c r="AB22"/>
  <c r="AC22" s="1"/>
  <c r="Z22"/>
  <c r="AA22"/>
  <c r="M1033"/>
  <c r="M1032"/>
  <c r="M1031"/>
  <c r="L1030"/>
  <c r="M1030" s="1"/>
  <c r="L1029"/>
  <c r="M1029" s="1"/>
  <c r="L1028"/>
  <c r="M1028" s="1"/>
  <c r="L1027"/>
  <c r="M1027" s="1"/>
  <c r="L1026"/>
  <c r="M1026" s="1"/>
  <c r="L1025"/>
  <c r="M1025" s="1"/>
  <c r="M994"/>
  <c r="M993"/>
  <c r="M992"/>
  <c r="L991"/>
  <c r="M991" s="1"/>
  <c r="L990"/>
  <c r="M990" s="1"/>
  <c r="L989"/>
  <c r="M989" s="1"/>
  <c r="L988"/>
  <c r="M988" s="1"/>
  <c r="L987"/>
  <c r="M987" s="1"/>
  <c r="L986"/>
  <c r="M986" s="1"/>
  <c r="M955"/>
  <c r="M954"/>
  <c r="M953"/>
  <c r="L952"/>
  <c r="M952" s="1"/>
  <c r="L951"/>
  <c r="M951" s="1"/>
  <c r="L950"/>
  <c r="M950" s="1"/>
  <c r="L949"/>
  <c r="M949" s="1"/>
  <c r="L948"/>
  <c r="M948" s="1"/>
  <c r="L947"/>
  <c r="M947" s="1"/>
  <c r="M916"/>
  <c r="M915"/>
  <c r="M914"/>
  <c r="L913"/>
  <c r="M913" s="1"/>
  <c r="L912"/>
  <c r="M912" s="1"/>
  <c r="L911"/>
  <c r="M911" s="1"/>
  <c r="L910"/>
  <c r="M910" s="1"/>
  <c r="L909"/>
  <c r="M909" s="1"/>
  <c r="L908"/>
  <c r="M908" s="1"/>
  <c r="M877"/>
  <c r="M876"/>
  <c r="M875"/>
  <c r="L874"/>
  <c r="M874" s="1"/>
  <c r="L873"/>
  <c r="M873" s="1"/>
  <c r="L872"/>
  <c r="M872" s="1"/>
  <c r="L871"/>
  <c r="M871" s="1"/>
  <c r="L870"/>
  <c r="M870" s="1"/>
  <c r="L869"/>
  <c r="M869" s="1"/>
  <c r="M838"/>
  <c r="M837"/>
  <c r="M836"/>
  <c r="L835"/>
  <c r="M835" s="1"/>
  <c r="L834"/>
  <c r="M834" s="1"/>
  <c r="L833"/>
  <c r="M833" s="1"/>
  <c r="L832"/>
  <c r="M832" s="1"/>
  <c r="L831"/>
  <c r="M831" s="1"/>
  <c r="L830"/>
  <c r="M830" s="1"/>
  <c r="M799"/>
  <c r="M798"/>
  <c r="M797"/>
  <c r="L796"/>
  <c r="M796" s="1"/>
  <c r="L795"/>
  <c r="M795" s="1"/>
  <c r="L794"/>
  <c r="M794" s="1"/>
  <c r="L793"/>
  <c r="M793" s="1"/>
  <c r="L792"/>
  <c r="M792" s="1"/>
  <c r="L791"/>
  <c r="M791" s="1"/>
  <c r="M760"/>
  <c r="M759"/>
  <c r="L757"/>
  <c r="M757" s="1"/>
  <c r="L756"/>
  <c r="M756" s="1"/>
  <c r="L755"/>
  <c r="M755" s="1"/>
  <c r="L754"/>
  <c r="M754" s="1"/>
  <c r="L753"/>
  <c r="M753" s="1"/>
  <c r="L752"/>
  <c r="M752" s="1"/>
  <c r="M721"/>
  <c r="M720"/>
  <c r="M719"/>
  <c r="M718"/>
  <c r="L718"/>
  <c r="M717"/>
  <c r="L717"/>
  <c r="M716"/>
  <c r="L716"/>
  <c r="M715"/>
  <c r="L715"/>
  <c r="M714"/>
  <c r="L714"/>
  <c r="M713"/>
  <c r="L713"/>
  <c r="M682"/>
  <c r="M681"/>
  <c r="M680"/>
  <c r="L679"/>
  <c r="M679" s="1"/>
  <c r="L678"/>
  <c r="M678" s="1"/>
  <c r="L677"/>
  <c r="M677" s="1"/>
  <c r="L676"/>
  <c r="M676" s="1"/>
  <c r="L675"/>
  <c r="M675" s="1"/>
  <c r="L674"/>
  <c r="M674" s="1"/>
  <c r="M643"/>
  <c r="L640"/>
  <c r="M640" s="1"/>
  <c r="L639"/>
  <c r="M639" s="1"/>
  <c r="L638"/>
  <c r="M638" s="1"/>
  <c r="L637"/>
  <c r="M637" s="1"/>
  <c r="L636"/>
  <c r="M636" s="1"/>
  <c r="L635"/>
  <c r="M635" s="1"/>
  <c r="M604"/>
  <c r="M603"/>
  <c r="M602"/>
  <c r="L601"/>
  <c r="M601" s="1"/>
  <c r="L600"/>
  <c r="M600" s="1"/>
  <c r="L599"/>
  <c r="M599" s="1"/>
  <c r="L598"/>
  <c r="M598" s="1"/>
  <c r="L597"/>
  <c r="M597" s="1"/>
  <c r="L596"/>
  <c r="M596" s="1"/>
  <c r="M565"/>
  <c r="M564"/>
  <c r="M563"/>
  <c r="L562"/>
  <c r="M562" s="1"/>
  <c r="L561"/>
  <c r="M561" s="1"/>
  <c r="L560"/>
  <c r="M560" s="1"/>
  <c r="L559"/>
  <c r="M559" s="1"/>
  <c r="L558"/>
  <c r="M558" s="1"/>
  <c r="L557"/>
  <c r="M557" s="1"/>
  <c r="M526"/>
  <c r="M525"/>
  <c r="M524"/>
  <c r="L523"/>
  <c r="M523" s="1"/>
  <c r="L522"/>
  <c r="M522" s="1"/>
  <c r="L521"/>
  <c r="M521" s="1"/>
  <c r="L520"/>
  <c r="M520" s="1"/>
  <c r="L519"/>
  <c r="M519" s="1"/>
  <c r="L518"/>
  <c r="M518" s="1"/>
  <c r="M448"/>
  <c r="M447"/>
  <c r="M446"/>
  <c r="L445"/>
  <c r="M445" s="1"/>
  <c r="L444"/>
  <c r="M444" s="1"/>
  <c r="L443"/>
  <c r="M443" s="1"/>
  <c r="L442"/>
  <c r="M442" s="1"/>
  <c r="L441"/>
  <c r="M441" s="1"/>
  <c r="L440"/>
  <c r="M440" s="1"/>
  <c r="M409"/>
  <c r="M408"/>
  <c r="M407"/>
  <c r="L406"/>
  <c r="M406" s="1"/>
  <c r="L405"/>
  <c r="M405" s="1"/>
  <c r="L404"/>
  <c r="M404" s="1"/>
  <c r="L403"/>
  <c r="M403" s="1"/>
  <c r="L402"/>
  <c r="M402" s="1"/>
  <c r="L401"/>
  <c r="M401" s="1"/>
  <c r="M370"/>
  <c r="M369"/>
  <c r="M368"/>
  <c r="L367"/>
  <c r="M367" s="1"/>
  <c r="L366"/>
  <c r="M366" s="1"/>
  <c r="L365"/>
  <c r="M365" s="1"/>
  <c r="L364"/>
  <c r="M364" s="1"/>
  <c r="L363"/>
  <c r="M363" s="1"/>
  <c r="L362"/>
  <c r="M362" s="1"/>
  <c r="M331"/>
  <c r="M330"/>
  <c r="L329"/>
  <c r="M329" s="1"/>
  <c r="L328"/>
  <c r="M328" s="1"/>
  <c r="L327"/>
  <c r="M327" s="1"/>
  <c r="L326"/>
  <c r="M326" s="1"/>
  <c r="L325"/>
  <c r="M325" s="1"/>
  <c r="L324"/>
  <c r="M324" s="1"/>
  <c r="L323"/>
  <c r="M323" s="1"/>
  <c r="M292"/>
  <c r="M291"/>
  <c r="M290"/>
  <c r="L289"/>
  <c r="M289" s="1"/>
  <c r="L288"/>
  <c r="M288" s="1"/>
  <c r="L287"/>
  <c r="M287" s="1"/>
  <c r="L286"/>
  <c r="M286" s="1"/>
  <c r="L285"/>
  <c r="M285" s="1"/>
  <c r="L284"/>
  <c r="M284" s="1"/>
  <c r="M253"/>
  <c r="M252"/>
  <c r="M251"/>
  <c r="L250"/>
  <c r="M250" s="1"/>
  <c r="L249"/>
  <c r="M249" s="1"/>
  <c r="L248"/>
  <c r="M248" s="1"/>
  <c r="L247"/>
  <c r="M247" s="1"/>
  <c r="L246"/>
  <c r="M246" s="1"/>
  <c r="L245"/>
  <c r="M245" s="1"/>
  <c r="M214"/>
  <c r="M213"/>
  <c r="L212"/>
  <c r="M212" s="1"/>
  <c r="L211"/>
  <c r="M211" s="1"/>
  <c r="L210"/>
  <c r="M210" s="1"/>
  <c r="L209"/>
  <c r="M209" s="1"/>
  <c r="L208"/>
  <c r="M208" s="1"/>
  <c r="L207"/>
  <c r="M207" s="1"/>
  <c r="L206"/>
  <c r="M206" s="1"/>
  <c r="M175"/>
  <c r="M174"/>
  <c r="M173"/>
  <c r="L172"/>
  <c r="M172" s="1"/>
  <c r="L171"/>
  <c r="M171" s="1"/>
  <c r="L170"/>
  <c r="M170" s="1"/>
  <c r="L169"/>
  <c r="M169" s="1"/>
  <c r="L168"/>
  <c r="M168" s="1"/>
  <c r="L167"/>
  <c r="M167" s="1"/>
  <c r="L134"/>
  <c r="M134" s="1"/>
  <c r="L133"/>
  <c r="M133" s="1"/>
  <c r="L132"/>
  <c r="M132" s="1"/>
  <c r="L131"/>
  <c r="M131" s="1"/>
  <c r="L130"/>
  <c r="M130" s="1"/>
  <c r="L129"/>
  <c r="M129" s="1"/>
  <c r="L128"/>
  <c r="M128" s="1"/>
  <c r="M97"/>
  <c r="M96"/>
  <c r="M95"/>
  <c r="M94"/>
  <c r="L94"/>
  <c r="M93"/>
  <c r="L93"/>
  <c r="M92"/>
  <c r="L92"/>
  <c r="M91"/>
  <c r="L91"/>
  <c r="M90"/>
  <c r="L90"/>
  <c r="M89"/>
  <c r="L89"/>
  <c r="M58"/>
  <c r="M57"/>
  <c r="M56"/>
  <c r="L55"/>
  <c r="M55" s="1"/>
  <c r="L54"/>
  <c r="M54" s="1"/>
  <c r="L53"/>
  <c r="M53" s="1"/>
  <c r="L52"/>
  <c r="M52" s="1"/>
  <c r="L51"/>
  <c r="M51" s="1"/>
  <c r="L50"/>
  <c r="M50" s="1"/>
  <c r="M22"/>
  <c r="M21"/>
  <c r="M20"/>
  <c r="L19"/>
  <c r="M19" s="1"/>
  <c r="L18"/>
  <c r="M18" s="1"/>
  <c r="L17"/>
  <c r="M17" s="1"/>
  <c r="L16"/>
  <c r="M16" s="1"/>
  <c r="L15"/>
  <c r="M15" s="1"/>
  <c r="L14"/>
  <c r="M14" s="1"/>
  <c r="Z447"/>
  <c r="AA447" s="1"/>
  <c r="Z446"/>
  <c r="AA446" s="1"/>
  <c r="X446"/>
  <c r="Y446" s="1"/>
  <c r="Z445"/>
  <c r="AA445" s="1"/>
  <c r="X445"/>
  <c r="Y445" s="1"/>
  <c r="Z444"/>
  <c r="AA444" s="1"/>
  <c r="X444"/>
  <c r="Y444" s="1"/>
  <c r="Z443"/>
  <c r="AA443" s="1"/>
  <c r="X443"/>
  <c r="Y443" s="1"/>
  <c r="Z442"/>
  <c r="AA442" s="1"/>
  <c r="X442"/>
  <c r="Y442" s="1"/>
  <c r="Z441"/>
  <c r="AA441" s="1"/>
  <c r="X441"/>
  <c r="Y441" s="1"/>
  <c r="Z440"/>
  <c r="AA440" s="1"/>
  <c r="X440"/>
  <c r="Y440" s="1"/>
  <c r="Z408"/>
  <c r="AA408" s="1"/>
  <c r="Z407"/>
  <c r="AA407" s="1"/>
  <c r="X407"/>
  <c r="Y407" s="1"/>
  <c r="Z406"/>
  <c r="AA406" s="1"/>
  <c r="X406"/>
  <c r="Y406" s="1"/>
  <c r="Z405"/>
  <c r="AA405" s="1"/>
  <c r="X405"/>
  <c r="Y405" s="1"/>
  <c r="Z404"/>
  <c r="AA404" s="1"/>
  <c r="X404"/>
  <c r="Y404" s="1"/>
  <c r="Z403"/>
  <c r="AA403" s="1"/>
  <c r="X403"/>
  <c r="Y403" s="1"/>
  <c r="Z402"/>
  <c r="AA402" s="1"/>
  <c r="X402"/>
  <c r="Y402" s="1"/>
  <c r="Z401"/>
  <c r="AA401" s="1"/>
  <c r="X401"/>
  <c r="Y401" s="1"/>
  <c r="Z369"/>
  <c r="AA369" s="1"/>
  <c r="Z368"/>
  <c r="AA368" s="1"/>
  <c r="X368"/>
  <c r="Y368" s="1"/>
  <c r="Z367"/>
  <c r="AA367" s="1"/>
  <c r="X367"/>
  <c r="Y367" s="1"/>
  <c r="Z366"/>
  <c r="AA366" s="1"/>
  <c r="X366"/>
  <c r="Y366" s="1"/>
  <c r="Z365"/>
  <c r="AA365" s="1"/>
  <c r="X365"/>
  <c r="Y365" s="1"/>
  <c r="Z364"/>
  <c r="AA364" s="1"/>
  <c r="X364"/>
  <c r="Y364" s="1"/>
  <c r="Z363"/>
  <c r="AA363" s="1"/>
  <c r="X363"/>
  <c r="Y363" s="1"/>
  <c r="Z362"/>
  <c r="AA362" s="1"/>
  <c r="X362"/>
  <c r="Y362" s="1"/>
  <c r="Z330"/>
  <c r="AA330" s="1"/>
  <c r="Z329"/>
  <c r="AA329" s="1"/>
  <c r="X329"/>
  <c r="Y329" s="1"/>
  <c r="Z328"/>
  <c r="AA328" s="1"/>
  <c r="X328"/>
  <c r="Y328" s="1"/>
  <c r="Z327"/>
  <c r="AA327" s="1"/>
  <c r="X327"/>
  <c r="Y327" s="1"/>
  <c r="Z326"/>
  <c r="AA326" s="1"/>
  <c r="X326"/>
  <c r="Y326" s="1"/>
  <c r="Z325"/>
  <c r="AA325" s="1"/>
  <c r="X325"/>
  <c r="Y325" s="1"/>
  <c r="Z324"/>
  <c r="AA324" s="1"/>
  <c r="X324"/>
  <c r="Y324" s="1"/>
  <c r="Z323"/>
  <c r="AA323" s="1"/>
  <c r="X323"/>
  <c r="Y323" s="1"/>
  <c r="Z291"/>
  <c r="AA291" s="1"/>
  <c r="Z290"/>
  <c r="AA290" s="1"/>
  <c r="X290"/>
  <c r="Y290" s="1"/>
  <c r="Z289"/>
  <c r="AA289" s="1"/>
  <c r="X289"/>
  <c r="Y289" s="1"/>
  <c r="Z288"/>
  <c r="AA288" s="1"/>
  <c r="X288"/>
  <c r="Y288" s="1"/>
  <c r="X287"/>
  <c r="Y287" s="1"/>
  <c r="Z286"/>
  <c r="AA286" s="1"/>
  <c r="X286"/>
  <c r="Y286" s="1"/>
  <c r="Z285"/>
  <c r="AA285" s="1"/>
  <c r="X285"/>
  <c r="Y285" s="1"/>
  <c r="Z284"/>
  <c r="AA284" s="1"/>
  <c r="X284"/>
  <c r="Y284" s="1"/>
  <c r="Z252"/>
  <c r="AA252" s="1"/>
  <c r="Z251"/>
  <c r="AA251" s="1"/>
  <c r="X251"/>
  <c r="Y251" s="1"/>
  <c r="Z250"/>
  <c r="AA250" s="1"/>
  <c r="X250"/>
  <c r="Y250" s="1"/>
  <c r="Z249"/>
  <c r="AA249" s="1"/>
  <c r="X249"/>
  <c r="Y249" s="1"/>
  <c r="Z248"/>
  <c r="AA248" s="1"/>
  <c r="X248"/>
  <c r="Y248" s="1"/>
  <c r="Z247"/>
  <c r="AA247" s="1"/>
  <c r="X247"/>
  <c r="Y247" s="1"/>
  <c r="Z246"/>
  <c r="AA246" s="1"/>
  <c r="X246"/>
  <c r="Y246" s="1"/>
  <c r="Z245"/>
  <c r="AA245" s="1"/>
  <c r="X245"/>
  <c r="Y245" s="1"/>
  <c r="Z213"/>
  <c r="AA213" s="1"/>
  <c r="Z212"/>
  <c r="AA212" s="1"/>
  <c r="X212"/>
  <c r="Y212" s="1"/>
  <c r="Z211"/>
  <c r="AA211" s="1"/>
  <c r="X211"/>
  <c r="Y211" s="1"/>
  <c r="Z210"/>
  <c r="AA210" s="1"/>
  <c r="X210"/>
  <c r="Y210" s="1"/>
  <c r="Z209"/>
  <c r="AA209" s="1"/>
  <c r="X209"/>
  <c r="Y209" s="1"/>
  <c r="Z208"/>
  <c r="AA208" s="1"/>
  <c r="X208"/>
  <c r="Y208" s="1"/>
  <c r="Z207"/>
  <c r="AA207" s="1"/>
  <c r="X207"/>
  <c r="Y207" s="1"/>
  <c r="Z206"/>
  <c r="AA206" s="1"/>
  <c r="X206"/>
  <c r="Y206" s="1"/>
  <c r="Z174"/>
  <c r="AA174" s="1"/>
  <c r="Z173"/>
  <c r="AA173" s="1"/>
  <c r="X173"/>
  <c r="Y173" s="1"/>
  <c r="Z172"/>
  <c r="AA172" s="1"/>
  <c r="X172"/>
  <c r="Y172" s="1"/>
  <c r="Z171"/>
  <c r="AA171" s="1"/>
  <c r="X171"/>
  <c r="Y171" s="1"/>
  <c r="Z170"/>
  <c r="AA170" s="1"/>
  <c r="X170"/>
  <c r="Y170" s="1"/>
  <c r="Z169"/>
  <c r="AA169" s="1"/>
  <c r="X169"/>
  <c r="Y169" s="1"/>
  <c r="Z168"/>
  <c r="AA168" s="1"/>
  <c r="X168"/>
  <c r="Y168" s="1"/>
  <c r="Z167"/>
  <c r="AA167" s="1"/>
  <c r="X167"/>
  <c r="Y167" s="1"/>
  <c r="Z135"/>
  <c r="Z134"/>
  <c r="AA134" s="1"/>
  <c r="X134"/>
  <c r="Y134" s="1"/>
  <c r="Z133"/>
  <c r="AA133" s="1"/>
  <c r="X133"/>
  <c r="Y133" s="1"/>
  <c r="Z132"/>
  <c r="AA132" s="1"/>
  <c r="X132"/>
  <c r="Y132" s="1"/>
  <c r="Z131"/>
  <c r="AA131" s="1"/>
  <c r="X131"/>
  <c r="Y131" s="1"/>
  <c r="Z130"/>
  <c r="AA130" s="1"/>
  <c r="X130"/>
  <c r="Y130" s="1"/>
  <c r="Z129"/>
  <c r="AA129" s="1"/>
  <c r="X129"/>
  <c r="Y129" s="1"/>
  <c r="Z128"/>
  <c r="AA128" s="1"/>
  <c r="X128"/>
  <c r="Y128" s="1"/>
  <c r="Z96"/>
  <c r="AA96" s="1"/>
  <c r="Z95"/>
  <c r="AA95" s="1"/>
  <c r="X95"/>
  <c r="Y95" s="1"/>
  <c r="Z94"/>
  <c r="AA94" s="1"/>
  <c r="X94"/>
  <c r="Y94" s="1"/>
  <c r="Z93"/>
  <c r="AA93" s="1"/>
  <c r="X93"/>
  <c r="Y93" s="1"/>
  <c r="Z92"/>
  <c r="AA92" s="1"/>
  <c r="X92"/>
  <c r="Y92" s="1"/>
  <c r="Z91"/>
  <c r="AA91" s="1"/>
  <c r="X91"/>
  <c r="Y91" s="1"/>
  <c r="Z90"/>
  <c r="AA90" s="1"/>
  <c r="X90"/>
  <c r="Y90" s="1"/>
  <c r="Z89"/>
  <c r="AA89" s="1"/>
  <c r="X89"/>
  <c r="Y89" s="1"/>
  <c r="Z57"/>
  <c r="AA57" s="1"/>
  <c r="Z56"/>
  <c r="AA56" s="1"/>
  <c r="X56"/>
  <c r="Y56" s="1"/>
  <c r="Z55"/>
  <c r="AA55" s="1"/>
  <c r="X55"/>
  <c r="Y55" s="1"/>
  <c r="Z54"/>
  <c r="AA54" s="1"/>
  <c r="X54"/>
  <c r="Y54" s="1"/>
  <c r="Z53"/>
  <c r="AA53" s="1"/>
  <c r="X53"/>
  <c r="Y53" s="1"/>
  <c r="Z52"/>
  <c r="AA52" s="1"/>
  <c r="X52"/>
  <c r="Y52" s="1"/>
  <c r="Z51"/>
  <c r="AA51" s="1"/>
  <c r="X51"/>
  <c r="Y51" s="1"/>
  <c r="Z50"/>
  <c r="AA50" s="1"/>
  <c r="X50"/>
  <c r="Y50" s="1"/>
  <c r="Z21"/>
  <c r="AA21" s="1"/>
  <c r="Z20"/>
  <c r="AA20" s="1"/>
  <c r="X20"/>
  <c r="Y20" s="1"/>
  <c r="Z19"/>
  <c r="AA19" s="1"/>
  <c r="X19"/>
  <c r="Y19" s="1"/>
  <c r="Z18"/>
  <c r="AA18" s="1"/>
  <c r="X18"/>
  <c r="Y18" s="1"/>
  <c r="Z17"/>
  <c r="AA17" s="1"/>
  <c r="X17"/>
  <c r="Y17" s="1"/>
  <c r="Z16"/>
  <c r="AA16" s="1"/>
  <c r="X16"/>
  <c r="Y16" s="1"/>
  <c r="Z15"/>
  <c r="AA15" s="1"/>
  <c r="X15"/>
  <c r="Y15" s="1"/>
  <c r="Z14"/>
  <c r="AA14" s="1"/>
  <c r="X14"/>
  <c r="Y14" s="1"/>
  <c r="V21"/>
  <c r="T21"/>
  <c r="U20"/>
  <c r="AB20" s="1"/>
  <c r="AC20" s="1"/>
  <c r="T20"/>
  <c r="U19"/>
  <c r="V19" s="1"/>
  <c r="T19"/>
  <c r="U18"/>
  <c r="AB18" s="1"/>
  <c r="AC18" s="1"/>
  <c r="T18"/>
  <c r="U17"/>
  <c r="V17" s="1"/>
  <c r="T17"/>
  <c r="U16"/>
  <c r="AB16" s="1"/>
  <c r="AC16" s="1"/>
  <c r="T16"/>
  <c r="U15"/>
  <c r="V15" s="1"/>
  <c r="T15"/>
  <c r="U14"/>
  <c r="AB14" s="1"/>
  <c r="AC14" s="1"/>
  <c r="T14"/>
  <c r="V57"/>
  <c r="T57"/>
  <c r="U56"/>
  <c r="AB56" s="1"/>
  <c r="AC56" s="1"/>
  <c r="T56"/>
  <c r="U55"/>
  <c r="V55" s="1"/>
  <c r="T55"/>
  <c r="U54"/>
  <c r="AB54" s="1"/>
  <c r="AC54" s="1"/>
  <c r="T54"/>
  <c r="U53"/>
  <c r="V53" s="1"/>
  <c r="T53"/>
  <c r="U52"/>
  <c r="AB52" s="1"/>
  <c r="AC52" s="1"/>
  <c r="T52"/>
  <c r="U51"/>
  <c r="V51" s="1"/>
  <c r="T51"/>
  <c r="U50"/>
  <c r="AB50" s="1"/>
  <c r="AC50" s="1"/>
  <c r="T50"/>
  <c r="V96"/>
  <c r="T96"/>
  <c r="U95"/>
  <c r="AB95" s="1"/>
  <c r="AC95" s="1"/>
  <c r="T95"/>
  <c r="U94"/>
  <c r="V94" s="1"/>
  <c r="T94"/>
  <c r="U93"/>
  <c r="AB93" s="1"/>
  <c r="AC93" s="1"/>
  <c r="T93"/>
  <c r="U92"/>
  <c r="V92" s="1"/>
  <c r="T92"/>
  <c r="U91"/>
  <c r="AB91" s="1"/>
  <c r="AC91" s="1"/>
  <c r="T91"/>
  <c r="U90"/>
  <c r="V90" s="1"/>
  <c r="T90"/>
  <c r="U89"/>
  <c r="AB89" s="1"/>
  <c r="AC89" s="1"/>
  <c r="T89"/>
  <c r="V135"/>
  <c r="T135"/>
  <c r="U134"/>
  <c r="V134" s="1"/>
  <c r="T134"/>
  <c r="U133"/>
  <c r="V133" s="1"/>
  <c r="T133"/>
  <c r="U132"/>
  <c r="V132" s="1"/>
  <c r="T132"/>
  <c r="U131"/>
  <c r="V131" s="1"/>
  <c r="T131"/>
  <c r="U130"/>
  <c r="V130" s="1"/>
  <c r="T130"/>
  <c r="U129"/>
  <c r="V129" s="1"/>
  <c r="T129"/>
  <c r="U128"/>
  <c r="V128" s="1"/>
  <c r="T128"/>
  <c r="V174"/>
  <c r="T174"/>
  <c r="U173"/>
  <c r="AB173" s="1"/>
  <c r="AC173" s="1"/>
  <c r="T173"/>
  <c r="U172"/>
  <c r="V172" s="1"/>
  <c r="T172"/>
  <c r="U171"/>
  <c r="AB171" s="1"/>
  <c r="AC171" s="1"/>
  <c r="T171"/>
  <c r="U170"/>
  <c r="V170" s="1"/>
  <c r="T170"/>
  <c r="U169"/>
  <c r="AB169" s="1"/>
  <c r="AC169" s="1"/>
  <c r="T169"/>
  <c r="U168"/>
  <c r="V168" s="1"/>
  <c r="T168"/>
  <c r="U167"/>
  <c r="AB167" s="1"/>
  <c r="AC167" s="1"/>
  <c r="T167"/>
  <c r="V213"/>
  <c r="T213"/>
  <c r="U212"/>
  <c r="V212" s="1"/>
  <c r="T212"/>
  <c r="U211"/>
  <c r="V211" s="1"/>
  <c r="T211"/>
  <c r="U210"/>
  <c r="V210" s="1"/>
  <c r="T210"/>
  <c r="U209"/>
  <c r="V209" s="1"/>
  <c r="T209"/>
  <c r="U208"/>
  <c r="V208" s="1"/>
  <c r="T208"/>
  <c r="U207"/>
  <c r="V207" s="1"/>
  <c r="T207"/>
  <c r="U206"/>
  <c r="V206" s="1"/>
  <c r="T206"/>
  <c r="V252"/>
  <c r="T252"/>
  <c r="U251"/>
  <c r="AB251" s="1"/>
  <c r="AC251" s="1"/>
  <c r="T251"/>
  <c r="U250"/>
  <c r="V250" s="1"/>
  <c r="T250"/>
  <c r="U249"/>
  <c r="AB249" s="1"/>
  <c r="AC249" s="1"/>
  <c r="T249"/>
  <c r="U248"/>
  <c r="V248" s="1"/>
  <c r="T248"/>
  <c r="U247"/>
  <c r="AB247" s="1"/>
  <c r="AC247" s="1"/>
  <c r="T247"/>
  <c r="U246"/>
  <c r="V246" s="1"/>
  <c r="T246"/>
  <c r="U245"/>
  <c r="AB245" s="1"/>
  <c r="AC245" s="1"/>
  <c r="T245"/>
  <c r="V291"/>
  <c r="T291"/>
  <c r="U290"/>
  <c r="V290" s="1"/>
  <c r="T290"/>
  <c r="U289"/>
  <c r="V289" s="1"/>
  <c r="T289"/>
  <c r="U288"/>
  <c r="V288" s="1"/>
  <c r="T288"/>
  <c r="U287"/>
  <c r="V287" s="1"/>
  <c r="T287"/>
  <c r="U286"/>
  <c r="V286" s="1"/>
  <c r="T286"/>
  <c r="U285"/>
  <c r="V285" s="1"/>
  <c r="T285"/>
  <c r="U284"/>
  <c r="V284" s="1"/>
  <c r="T284"/>
  <c r="V330"/>
  <c r="T330"/>
  <c r="U329"/>
  <c r="AB329" s="1"/>
  <c r="AC329" s="1"/>
  <c r="T329"/>
  <c r="U328"/>
  <c r="V328" s="1"/>
  <c r="T328"/>
  <c r="U327"/>
  <c r="AB327" s="1"/>
  <c r="AC327" s="1"/>
  <c r="T327"/>
  <c r="U326"/>
  <c r="V326" s="1"/>
  <c r="T326"/>
  <c r="U325"/>
  <c r="AB325" s="1"/>
  <c r="AC325" s="1"/>
  <c r="T325"/>
  <c r="U324"/>
  <c r="V324" s="1"/>
  <c r="T324"/>
  <c r="U323"/>
  <c r="AB323" s="1"/>
  <c r="AC323" s="1"/>
  <c r="T323"/>
  <c r="V369"/>
  <c r="T369"/>
  <c r="U368"/>
  <c r="V368" s="1"/>
  <c r="T368"/>
  <c r="U367"/>
  <c r="V367" s="1"/>
  <c r="T367"/>
  <c r="U366"/>
  <c r="V366" s="1"/>
  <c r="T366"/>
  <c r="U365"/>
  <c r="V365" s="1"/>
  <c r="T365"/>
  <c r="U364"/>
  <c r="V364" s="1"/>
  <c r="T364"/>
  <c r="U363"/>
  <c r="V363" s="1"/>
  <c r="T363"/>
  <c r="U362"/>
  <c r="V362" s="1"/>
  <c r="T362"/>
  <c r="V408"/>
  <c r="T408"/>
  <c r="U407"/>
  <c r="AB407" s="1"/>
  <c r="AC407" s="1"/>
  <c r="T407"/>
  <c r="U406"/>
  <c r="V406" s="1"/>
  <c r="T406"/>
  <c r="U405"/>
  <c r="AB405" s="1"/>
  <c r="AC405" s="1"/>
  <c r="T405"/>
  <c r="U404"/>
  <c r="V404" s="1"/>
  <c r="T404"/>
  <c r="U403"/>
  <c r="AB403" s="1"/>
  <c r="AC403" s="1"/>
  <c r="T403"/>
  <c r="U402"/>
  <c r="V402" s="1"/>
  <c r="T402"/>
  <c r="U401"/>
  <c r="AB401" s="1"/>
  <c r="AC401" s="1"/>
  <c r="T401"/>
  <c r="U446"/>
  <c r="V446" s="1"/>
  <c r="T446"/>
  <c r="U445"/>
  <c r="V445" s="1"/>
  <c r="T445"/>
  <c r="U444"/>
  <c r="V444" s="1"/>
  <c r="T444"/>
  <c r="U443"/>
  <c r="V443" s="1"/>
  <c r="T443"/>
  <c r="U442"/>
  <c r="V442" s="1"/>
  <c r="T442"/>
  <c r="U441"/>
  <c r="V441" s="1"/>
  <c r="T441"/>
  <c r="U440"/>
  <c r="V440" s="1"/>
  <c r="T440"/>
  <c r="V525"/>
  <c r="T525"/>
  <c r="U524"/>
  <c r="V524" s="1"/>
  <c r="T524"/>
  <c r="U523"/>
  <c r="V523" s="1"/>
  <c r="T523"/>
  <c r="U522"/>
  <c r="V522" s="1"/>
  <c r="T522"/>
  <c r="U521"/>
  <c r="V521" s="1"/>
  <c r="T521"/>
  <c r="U520"/>
  <c r="V520" s="1"/>
  <c r="T520"/>
  <c r="U519"/>
  <c r="V519" s="1"/>
  <c r="T519"/>
  <c r="U518"/>
  <c r="V518" s="1"/>
  <c r="T518"/>
  <c r="V564"/>
  <c r="T564"/>
  <c r="U563"/>
  <c r="V563" s="1"/>
  <c r="T563"/>
  <c r="U562"/>
  <c r="V562" s="1"/>
  <c r="T562"/>
  <c r="U561"/>
  <c r="V561" s="1"/>
  <c r="T561"/>
  <c r="U560"/>
  <c r="V560" s="1"/>
  <c r="T560"/>
  <c r="U559"/>
  <c r="V559" s="1"/>
  <c r="T559"/>
  <c r="U558"/>
  <c r="V558" s="1"/>
  <c r="T558"/>
  <c r="U557"/>
  <c r="V557" s="1"/>
  <c r="T557"/>
  <c r="V603"/>
  <c r="T603"/>
  <c r="U602"/>
  <c r="V602" s="1"/>
  <c r="T602"/>
  <c r="U601"/>
  <c r="V601" s="1"/>
  <c r="T601"/>
  <c r="U600"/>
  <c r="V600" s="1"/>
  <c r="T600"/>
  <c r="U599"/>
  <c r="V599" s="1"/>
  <c r="T599"/>
  <c r="U598"/>
  <c r="V598" s="1"/>
  <c r="T598"/>
  <c r="U597"/>
  <c r="V597" s="1"/>
  <c r="T597"/>
  <c r="U596"/>
  <c r="V596" s="1"/>
  <c r="T596"/>
  <c r="V642"/>
  <c r="T642"/>
  <c r="U641"/>
  <c r="V641" s="1"/>
  <c r="T641"/>
  <c r="U640"/>
  <c r="V640" s="1"/>
  <c r="T640"/>
  <c r="U639"/>
  <c r="V639" s="1"/>
  <c r="T639"/>
  <c r="U638"/>
  <c r="V638" s="1"/>
  <c r="T638"/>
  <c r="U637"/>
  <c r="V637" s="1"/>
  <c r="T637"/>
  <c r="U636"/>
  <c r="V636" s="1"/>
  <c r="T636"/>
  <c r="U635"/>
  <c r="V635" s="1"/>
  <c r="T635"/>
  <c r="V681"/>
  <c r="T681"/>
  <c r="U680"/>
  <c r="V680" s="1"/>
  <c r="T680"/>
  <c r="U679"/>
  <c r="V679" s="1"/>
  <c r="T679"/>
  <c r="U678"/>
  <c r="V678" s="1"/>
  <c r="T678"/>
  <c r="U677"/>
  <c r="V677" s="1"/>
  <c r="T677"/>
  <c r="U676"/>
  <c r="V676" s="1"/>
  <c r="T676"/>
  <c r="U675"/>
  <c r="V675" s="1"/>
  <c r="T675"/>
  <c r="U674"/>
  <c r="V674" s="1"/>
  <c r="T674"/>
  <c r="V720"/>
  <c r="T720"/>
  <c r="U719"/>
  <c r="V719" s="1"/>
  <c r="T719"/>
  <c r="U718"/>
  <c r="V718" s="1"/>
  <c r="T718"/>
  <c r="U717"/>
  <c r="V717" s="1"/>
  <c r="T717"/>
  <c r="U716"/>
  <c r="V716" s="1"/>
  <c r="T716"/>
  <c r="U715"/>
  <c r="V715" s="1"/>
  <c r="T715"/>
  <c r="U714"/>
  <c r="V714" s="1"/>
  <c r="T714"/>
  <c r="V713"/>
  <c r="T713"/>
  <c r="V759"/>
  <c r="T759"/>
  <c r="U757"/>
  <c r="V757" s="1"/>
  <c r="T757"/>
  <c r="U756"/>
  <c r="V756" s="1"/>
  <c r="T756"/>
  <c r="U755"/>
  <c r="V755" s="1"/>
  <c r="T755"/>
  <c r="U754"/>
  <c r="V754" s="1"/>
  <c r="T754"/>
  <c r="U753"/>
  <c r="V753" s="1"/>
  <c r="T753"/>
  <c r="U752"/>
  <c r="V752" s="1"/>
  <c r="T752"/>
  <c r="V798"/>
  <c r="T798"/>
  <c r="U797"/>
  <c r="V797" s="1"/>
  <c r="T797"/>
  <c r="U796"/>
  <c r="V796" s="1"/>
  <c r="T796"/>
  <c r="U795"/>
  <c r="V795" s="1"/>
  <c r="T795"/>
  <c r="U794"/>
  <c r="V794" s="1"/>
  <c r="T794"/>
  <c r="U793"/>
  <c r="V793" s="1"/>
  <c r="T793"/>
  <c r="U792"/>
  <c r="V792" s="1"/>
  <c r="T792"/>
  <c r="U791"/>
  <c r="V791" s="1"/>
  <c r="T791"/>
  <c r="V837"/>
  <c r="T837"/>
  <c r="U836"/>
  <c r="V836" s="1"/>
  <c r="T836"/>
  <c r="U835"/>
  <c r="V835" s="1"/>
  <c r="T835"/>
  <c r="U834"/>
  <c r="V834" s="1"/>
  <c r="T834"/>
  <c r="U833"/>
  <c r="V833" s="1"/>
  <c r="T833"/>
  <c r="U832"/>
  <c r="V832" s="1"/>
  <c r="T832"/>
  <c r="U831"/>
  <c r="V831" s="1"/>
  <c r="T831"/>
  <c r="U830"/>
  <c r="V830" s="1"/>
  <c r="T830"/>
  <c r="V876"/>
  <c r="T876"/>
  <c r="U875"/>
  <c r="V875" s="1"/>
  <c r="T875"/>
  <c r="U874"/>
  <c r="V874" s="1"/>
  <c r="T874"/>
  <c r="U873"/>
  <c r="V873" s="1"/>
  <c r="T873"/>
  <c r="U872"/>
  <c r="V872" s="1"/>
  <c r="T872"/>
  <c r="U871"/>
  <c r="V871" s="1"/>
  <c r="T871"/>
  <c r="U870"/>
  <c r="V870" s="1"/>
  <c r="T870"/>
  <c r="U869"/>
  <c r="V869" s="1"/>
  <c r="T869"/>
  <c r="V915"/>
  <c r="T915"/>
  <c r="U914"/>
  <c r="V914" s="1"/>
  <c r="T914"/>
  <c r="U913"/>
  <c r="V913" s="1"/>
  <c r="T913"/>
  <c r="U912"/>
  <c r="V912" s="1"/>
  <c r="T912"/>
  <c r="U911"/>
  <c r="V911" s="1"/>
  <c r="T911"/>
  <c r="U910"/>
  <c r="V910" s="1"/>
  <c r="T910"/>
  <c r="U909"/>
  <c r="V909" s="1"/>
  <c r="T909"/>
  <c r="U908"/>
  <c r="V908" s="1"/>
  <c r="T908"/>
  <c r="V954"/>
  <c r="T954"/>
  <c r="U953"/>
  <c r="V953" s="1"/>
  <c r="T953"/>
  <c r="U952"/>
  <c r="V952" s="1"/>
  <c r="T952"/>
  <c r="U951"/>
  <c r="V951" s="1"/>
  <c r="T951"/>
  <c r="U950"/>
  <c r="V950" s="1"/>
  <c r="T950"/>
  <c r="U949"/>
  <c r="V949" s="1"/>
  <c r="T949"/>
  <c r="U948"/>
  <c r="V948" s="1"/>
  <c r="T948"/>
  <c r="U947"/>
  <c r="V947" s="1"/>
  <c r="T947"/>
  <c r="V993"/>
  <c r="T993"/>
  <c r="U992"/>
  <c r="V992" s="1"/>
  <c r="T992"/>
  <c r="U991"/>
  <c r="V991" s="1"/>
  <c r="T991"/>
  <c r="U990"/>
  <c r="V990" s="1"/>
  <c r="T990"/>
  <c r="U989"/>
  <c r="V989" s="1"/>
  <c r="T989"/>
  <c r="U988"/>
  <c r="V988" s="1"/>
  <c r="T988"/>
  <c r="U987"/>
  <c r="V987" s="1"/>
  <c r="T987"/>
  <c r="U986"/>
  <c r="V986" s="1"/>
  <c r="T986"/>
  <c r="V1032"/>
  <c r="T1032"/>
  <c r="U1031"/>
  <c r="V1031" s="1"/>
  <c r="T1031"/>
  <c r="U1030"/>
  <c r="V1030" s="1"/>
  <c r="T1030"/>
  <c r="U1029"/>
  <c r="V1029" s="1"/>
  <c r="T1029"/>
  <c r="U1028"/>
  <c r="V1028" s="1"/>
  <c r="T1028"/>
  <c r="U1027"/>
  <c r="V1027" s="1"/>
  <c r="T1027"/>
  <c r="U1026"/>
  <c r="V1026" s="1"/>
  <c r="T1026"/>
  <c r="U1025"/>
  <c r="V1025" s="1"/>
  <c r="T1025"/>
  <c r="M1072"/>
  <c r="L1069"/>
  <c r="M1069" s="1"/>
  <c r="L1068"/>
  <c r="M1068" s="1"/>
  <c r="L1067"/>
  <c r="M1067" s="1"/>
  <c r="L1066"/>
  <c r="M1066" s="1"/>
  <c r="L1065"/>
  <c r="M1065" s="1"/>
  <c r="L1064"/>
  <c r="M1064" s="1"/>
  <c r="V1071"/>
  <c r="T1071"/>
  <c r="U1070"/>
  <c r="V1070" s="1"/>
  <c r="T1070"/>
  <c r="U1069"/>
  <c r="V1069" s="1"/>
  <c r="T1069"/>
  <c r="U1068"/>
  <c r="V1068" s="1"/>
  <c r="T1068"/>
  <c r="U1067"/>
  <c r="V1067" s="1"/>
  <c r="T1067"/>
  <c r="U1066"/>
  <c r="V1066" s="1"/>
  <c r="T1066"/>
  <c r="U1065"/>
  <c r="V1065" s="1"/>
  <c r="T1065"/>
  <c r="U1064"/>
  <c r="V1064" s="1"/>
  <c r="T1064"/>
  <c r="Z1071"/>
  <c r="AA1071" s="1"/>
  <c r="Z1070"/>
  <c r="AA1070" s="1"/>
  <c r="X1070"/>
  <c r="Y1070" s="1"/>
  <c r="Z1069"/>
  <c r="AA1069" s="1"/>
  <c r="X1069"/>
  <c r="Y1069" s="1"/>
  <c r="AB1068"/>
  <c r="AC1068" s="1"/>
  <c r="Z1068"/>
  <c r="AA1068" s="1"/>
  <c r="X1068"/>
  <c r="Y1068" s="1"/>
  <c r="Z1067"/>
  <c r="AA1067" s="1"/>
  <c r="X1067"/>
  <c r="Y1067" s="1"/>
  <c r="Z1066"/>
  <c r="AA1066" s="1"/>
  <c r="X1066"/>
  <c r="Y1066" s="1"/>
  <c r="Z1065"/>
  <c r="AA1065" s="1"/>
  <c r="X1065"/>
  <c r="Y1065" s="1"/>
  <c r="AB1064"/>
  <c r="AC1064" s="1"/>
  <c r="Z1064"/>
  <c r="AA1064" s="1"/>
  <c r="X1064"/>
  <c r="Y1064" s="1"/>
  <c r="Z1032"/>
  <c r="AA1032" s="1"/>
  <c r="Z1031"/>
  <c r="AA1031" s="1"/>
  <c r="X1031"/>
  <c r="Y1031" s="1"/>
  <c r="Z1030"/>
  <c r="AA1030" s="1"/>
  <c r="X1030"/>
  <c r="Y1030" s="1"/>
  <c r="AB1029"/>
  <c r="AC1029" s="1"/>
  <c r="Z1029"/>
  <c r="AA1029" s="1"/>
  <c r="X1029"/>
  <c r="Y1029" s="1"/>
  <c r="Z1028"/>
  <c r="AA1028" s="1"/>
  <c r="X1028"/>
  <c r="Y1028" s="1"/>
  <c r="Z1027"/>
  <c r="AA1027" s="1"/>
  <c r="X1027"/>
  <c r="Y1027" s="1"/>
  <c r="Z1026"/>
  <c r="AA1026" s="1"/>
  <c r="X1026"/>
  <c r="Y1026" s="1"/>
  <c r="AB1025"/>
  <c r="AC1025" s="1"/>
  <c r="Z1025"/>
  <c r="AA1025" s="1"/>
  <c r="X1025"/>
  <c r="Y1025" s="1"/>
  <c r="AB993"/>
  <c r="AC993" s="1"/>
  <c r="Z993"/>
  <c r="AA993" s="1"/>
  <c r="X993"/>
  <c r="Y993" s="1"/>
  <c r="AB992"/>
  <c r="AC992" s="1"/>
  <c r="Z992"/>
  <c r="AA992" s="1"/>
  <c r="X992"/>
  <c r="Y992" s="1"/>
  <c r="Z991"/>
  <c r="AA991" s="1"/>
  <c r="X991"/>
  <c r="Y991" s="1"/>
  <c r="AB990"/>
  <c r="AC990" s="1"/>
  <c r="Z990"/>
  <c r="AA990" s="1"/>
  <c r="X990"/>
  <c r="Y990" s="1"/>
  <c r="Z989"/>
  <c r="AA989" s="1"/>
  <c r="X989"/>
  <c r="Y989" s="1"/>
  <c r="AB988"/>
  <c r="AC988" s="1"/>
  <c r="Z988"/>
  <c r="AA988" s="1"/>
  <c r="X988"/>
  <c r="Y988" s="1"/>
  <c r="Z987"/>
  <c r="AA987" s="1"/>
  <c r="X987"/>
  <c r="Y987" s="1"/>
  <c r="AB986"/>
  <c r="AC986" s="1"/>
  <c r="Z986"/>
  <c r="AA986" s="1"/>
  <c r="X986"/>
  <c r="Y986" s="1"/>
  <c r="AB954"/>
  <c r="AC954" s="1"/>
  <c r="Z954"/>
  <c r="AA954" s="1"/>
  <c r="AB953"/>
  <c r="AC953" s="1"/>
  <c r="Z953"/>
  <c r="AA953" s="1"/>
  <c r="X953"/>
  <c r="Y953" s="1"/>
  <c r="AB952"/>
  <c r="AC952" s="1"/>
  <c r="Z952"/>
  <c r="AA952" s="1"/>
  <c r="X952"/>
  <c r="Y952" s="1"/>
  <c r="AB951"/>
  <c r="AC951" s="1"/>
  <c r="Z951"/>
  <c r="AA951" s="1"/>
  <c r="X951"/>
  <c r="Y951" s="1"/>
  <c r="AB950"/>
  <c r="AC950" s="1"/>
  <c r="Z950"/>
  <c r="AA950" s="1"/>
  <c r="X950"/>
  <c r="Y950" s="1"/>
  <c r="AB949"/>
  <c r="AC949" s="1"/>
  <c r="Z949"/>
  <c r="AA949" s="1"/>
  <c r="X949"/>
  <c r="Y949" s="1"/>
  <c r="AB948"/>
  <c r="AC948" s="1"/>
  <c r="Z948"/>
  <c r="AA948" s="1"/>
  <c r="X948"/>
  <c r="Y948" s="1"/>
  <c r="AB947"/>
  <c r="AC947" s="1"/>
  <c r="Z947"/>
  <c r="AA947" s="1"/>
  <c r="X947"/>
  <c r="Y947" s="1"/>
  <c r="AB915"/>
  <c r="AC915" s="1"/>
  <c r="Z915"/>
  <c r="AA915" s="1"/>
  <c r="AB914"/>
  <c r="AC914" s="1"/>
  <c r="Z914"/>
  <c r="AA914" s="1"/>
  <c r="X914"/>
  <c r="Y914" s="1"/>
  <c r="AB913"/>
  <c r="AC913" s="1"/>
  <c r="Z913"/>
  <c r="AA913" s="1"/>
  <c r="X913"/>
  <c r="Y913" s="1"/>
  <c r="AB912"/>
  <c r="AC912" s="1"/>
  <c r="Z912"/>
  <c r="AA912" s="1"/>
  <c r="X912"/>
  <c r="Y912" s="1"/>
  <c r="AB911"/>
  <c r="AC911" s="1"/>
  <c r="Z911"/>
  <c r="AA911" s="1"/>
  <c r="X911"/>
  <c r="Y911" s="1"/>
  <c r="AB910"/>
  <c r="AC910" s="1"/>
  <c r="Z910"/>
  <c r="AA910" s="1"/>
  <c r="X910"/>
  <c r="Y910" s="1"/>
  <c r="AB909"/>
  <c r="AC909" s="1"/>
  <c r="Z909"/>
  <c r="AA909" s="1"/>
  <c r="X909"/>
  <c r="Y909" s="1"/>
  <c r="AB908"/>
  <c r="AC908" s="1"/>
  <c r="Z908"/>
  <c r="AA908" s="1"/>
  <c r="X908"/>
  <c r="Y908" s="1"/>
  <c r="AB876"/>
  <c r="AC876" s="1"/>
  <c r="Z876"/>
  <c r="AA876" s="1"/>
  <c r="AB875"/>
  <c r="AC875" s="1"/>
  <c r="Z875"/>
  <c r="AA875" s="1"/>
  <c r="X875"/>
  <c r="Y875" s="1"/>
  <c r="AB874"/>
  <c r="AC874" s="1"/>
  <c r="Z874"/>
  <c r="AA874" s="1"/>
  <c r="X874"/>
  <c r="Y874" s="1"/>
  <c r="AB873"/>
  <c r="AC873" s="1"/>
  <c r="Z873"/>
  <c r="AA873" s="1"/>
  <c r="X873"/>
  <c r="Y873" s="1"/>
  <c r="AB872"/>
  <c r="AC872" s="1"/>
  <c r="Z872"/>
  <c r="AA872" s="1"/>
  <c r="X872"/>
  <c r="Y872" s="1"/>
  <c r="AB871"/>
  <c r="AC871" s="1"/>
  <c r="Z871"/>
  <c r="AA871" s="1"/>
  <c r="X871"/>
  <c r="Y871" s="1"/>
  <c r="AB870"/>
  <c r="AC870" s="1"/>
  <c r="Z870"/>
  <c r="AA870" s="1"/>
  <c r="X870"/>
  <c r="Y870" s="1"/>
  <c r="AB869"/>
  <c r="AC869" s="1"/>
  <c r="Z869"/>
  <c r="AA869" s="1"/>
  <c r="X869"/>
  <c r="Y869" s="1"/>
  <c r="Z837"/>
  <c r="AA837" s="1"/>
  <c r="AB836"/>
  <c r="AC836" s="1"/>
  <c r="Z836"/>
  <c r="AA836" s="1"/>
  <c r="X836"/>
  <c r="Y836" s="1"/>
  <c r="Z835"/>
  <c r="AA835" s="1"/>
  <c r="X835"/>
  <c r="Y835" s="1"/>
  <c r="AB834"/>
  <c r="AC834" s="1"/>
  <c r="Z834"/>
  <c r="AA834" s="1"/>
  <c r="X834"/>
  <c r="Y834" s="1"/>
  <c r="Z833"/>
  <c r="AA833" s="1"/>
  <c r="X833"/>
  <c r="Y833" s="1"/>
  <c r="AB832"/>
  <c r="AC832" s="1"/>
  <c r="Z832"/>
  <c r="AA832" s="1"/>
  <c r="X832"/>
  <c r="Y832" s="1"/>
  <c r="Z831"/>
  <c r="AA831" s="1"/>
  <c r="X831"/>
  <c r="Y831" s="1"/>
  <c r="AB830"/>
  <c r="AC830" s="1"/>
  <c r="Z830"/>
  <c r="AA830" s="1"/>
  <c r="X830"/>
  <c r="Y830" s="1"/>
  <c r="AB798"/>
  <c r="AC798" s="1"/>
  <c r="Z798"/>
  <c r="AA798" s="1"/>
  <c r="AB797"/>
  <c r="AC797" s="1"/>
  <c r="Z797"/>
  <c r="AA797" s="1"/>
  <c r="X797"/>
  <c r="Y797" s="1"/>
  <c r="AB796"/>
  <c r="AC796" s="1"/>
  <c r="Z796"/>
  <c r="AA796" s="1"/>
  <c r="X796"/>
  <c r="Y796" s="1"/>
  <c r="AB795"/>
  <c r="AC795" s="1"/>
  <c r="Z795"/>
  <c r="AA795" s="1"/>
  <c r="X795"/>
  <c r="Y795" s="1"/>
  <c r="AB794"/>
  <c r="AC794" s="1"/>
  <c r="Z794"/>
  <c r="AA794" s="1"/>
  <c r="X794"/>
  <c r="Y794" s="1"/>
  <c r="AB793"/>
  <c r="AC793" s="1"/>
  <c r="Z793"/>
  <c r="AA793" s="1"/>
  <c r="X793"/>
  <c r="Y793" s="1"/>
  <c r="AB792"/>
  <c r="AC792" s="1"/>
  <c r="Z792"/>
  <c r="AA792" s="1"/>
  <c r="X792"/>
  <c r="Y792" s="1"/>
  <c r="AB791"/>
  <c r="AC791" s="1"/>
  <c r="Z791"/>
  <c r="AA791" s="1"/>
  <c r="X791"/>
  <c r="Y791" s="1"/>
  <c r="AB759"/>
  <c r="AC759" s="1"/>
  <c r="Z759"/>
  <c r="AA759" s="1"/>
  <c r="AB758"/>
  <c r="AC758" s="1"/>
  <c r="Z758"/>
  <c r="AA758" s="1"/>
  <c r="X758"/>
  <c r="Y758" s="1"/>
  <c r="Z757"/>
  <c r="AA757" s="1"/>
  <c r="Y757"/>
  <c r="X757"/>
  <c r="AB756"/>
  <c r="AC756" s="1"/>
  <c r="Z756"/>
  <c r="AA756" s="1"/>
  <c r="Y756"/>
  <c r="X756"/>
  <c r="Z755"/>
  <c r="AA755" s="1"/>
  <c r="Y755"/>
  <c r="X755"/>
  <c r="AB754"/>
  <c r="AC754" s="1"/>
  <c r="Z754"/>
  <c r="AA754" s="1"/>
  <c r="Y754"/>
  <c r="X754"/>
  <c r="Z753"/>
  <c r="AA753" s="1"/>
  <c r="Y753"/>
  <c r="X753"/>
  <c r="AB752"/>
  <c r="AC752" s="1"/>
  <c r="Z752"/>
  <c r="AA752" s="1"/>
  <c r="Y752"/>
  <c r="X752"/>
  <c r="AB720"/>
  <c r="AC720" s="1"/>
  <c r="Z720"/>
  <c r="AA720" s="1"/>
  <c r="AB719"/>
  <c r="AC719" s="1"/>
  <c r="Z719"/>
  <c r="AA719" s="1"/>
  <c r="X719"/>
  <c r="Y719" s="1"/>
  <c r="AB718"/>
  <c r="AC718" s="1"/>
  <c r="Z718"/>
  <c r="AA718" s="1"/>
  <c r="X718"/>
  <c r="Y718" s="1"/>
  <c r="AB717"/>
  <c r="AC717" s="1"/>
  <c r="Z717"/>
  <c r="AA717" s="1"/>
  <c r="X717"/>
  <c r="Y717" s="1"/>
  <c r="AB716"/>
  <c r="AC716" s="1"/>
  <c r="Z716"/>
  <c r="AA716" s="1"/>
  <c r="X716"/>
  <c r="Y716" s="1"/>
  <c r="AB715"/>
  <c r="AC715" s="1"/>
  <c r="Z715"/>
  <c r="AA715" s="1"/>
  <c r="X715"/>
  <c r="Y715" s="1"/>
  <c r="AB714"/>
  <c r="AC714" s="1"/>
  <c r="Z714"/>
  <c r="AA714" s="1"/>
  <c r="X714"/>
  <c r="Y714" s="1"/>
  <c r="AB713"/>
  <c r="AC713" s="1"/>
  <c r="Z713"/>
  <c r="AA713" s="1"/>
  <c r="X713"/>
  <c r="Y713" s="1"/>
  <c r="AB681"/>
  <c r="AC681" s="1"/>
  <c r="Z681"/>
  <c r="AA681" s="1"/>
  <c r="X681"/>
  <c r="Y681" s="1"/>
  <c r="AB680"/>
  <c r="AC680" s="1"/>
  <c r="Z680"/>
  <c r="AA680" s="1"/>
  <c r="X680"/>
  <c r="Y680" s="1"/>
  <c r="AB679"/>
  <c r="AC679" s="1"/>
  <c r="Z679"/>
  <c r="AA679" s="1"/>
  <c r="X679"/>
  <c r="Y679" s="1"/>
  <c r="AB678"/>
  <c r="AC678" s="1"/>
  <c r="Z678"/>
  <c r="AA678" s="1"/>
  <c r="X678"/>
  <c r="Y678" s="1"/>
  <c r="AB677"/>
  <c r="AC677" s="1"/>
  <c r="Z677"/>
  <c r="AA677" s="1"/>
  <c r="X677"/>
  <c r="Y677" s="1"/>
  <c r="AB676"/>
  <c r="AC676" s="1"/>
  <c r="Z676"/>
  <c r="AA676" s="1"/>
  <c r="X676"/>
  <c r="Y676" s="1"/>
  <c r="AB675"/>
  <c r="AC675" s="1"/>
  <c r="Z675"/>
  <c r="AA675" s="1"/>
  <c r="X675"/>
  <c r="Y675" s="1"/>
  <c r="AB674"/>
  <c r="AC674" s="1"/>
  <c r="Z674"/>
  <c r="AA674" s="1"/>
  <c r="X674"/>
  <c r="Y674" s="1"/>
  <c r="AB642"/>
  <c r="AC642" s="1"/>
  <c r="Z642"/>
  <c r="AA642" s="1"/>
  <c r="AB641"/>
  <c r="AC641" s="1"/>
  <c r="Z641"/>
  <c r="AA641" s="1"/>
  <c r="X641"/>
  <c r="Y641" s="1"/>
  <c r="AB640"/>
  <c r="AC640" s="1"/>
  <c r="Z640"/>
  <c r="AA640" s="1"/>
  <c r="X640"/>
  <c r="Y640" s="1"/>
  <c r="AB639"/>
  <c r="AC639" s="1"/>
  <c r="Z639"/>
  <c r="AA639" s="1"/>
  <c r="X639"/>
  <c r="Y639" s="1"/>
  <c r="AB638"/>
  <c r="AC638" s="1"/>
  <c r="Z638"/>
  <c r="AA638" s="1"/>
  <c r="X638"/>
  <c r="Y638" s="1"/>
  <c r="AB637"/>
  <c r="AC637" s="1"/>
  <c r="Z637"/>
  <c r="AA637" s="1"/>
  <c r="X637"/>
  <c r="Y637" s="1"/>
  <c r="AB636"/>
  <c r="AC636" s="1"/>
  <c r="Z636"/>
  <c r="AA636" s="1"/>
  <c r="X636"/>
  <c r="Y636" s="1"/>
  <c r="AB635"/>
  <c r="AC635" s="1"/>
  <c r="Z635"/>
  <c r="AA635" s="1"/>
  <c r="X635"/>
  <c r="Y635" s="1"/>
  <c r="AB603"/>
  <c r="AC603" s="1"/>
  <c r="Z603"/>
  <c r="AA603" s="1"/>
  <c r="AB602"/>
  <c r="AC602" s="1"/>
  <c r="Z602"/>
  <c r="AA602" s="1"/>
  <c r="X602"/>
  <c r="Y602" s="1"/>
  <c r="AB601"/>
  <c r="AC601" s="1"/>
  <c r="Z601"/>
  <c r="AA601" s="1"/>
  <c r="X601"/>
  <c r="Y601" s="1"/>
  <c r="AB600"/>
  <c r="AC600" s="1"/>
  <c r="Z600"/>
  <c r="AA600" s="1"/>
  <c r="X600"/>
  <c r="Y600" s="1"/>
  <c r="AB599"/>
  <c r="AC599" s="1"/>
  <c r="Z599"/>
  <c r="AA599" s="1"/>
  <c r="X599"/>
  <c r="Y599" s="1"/>
  <c r="AB598"/>
  <c r="AC598" s="1"/>
  <c r="Z598"/>
  <c r="AA598" s="1"/>
  <c r="X598"/>
  <c r="Y598" s="1"/>
  <c r="AB597"/>
  <c r="AC597" s="1"/>
  <c r="Z597"/>
  <c r="AA597" s="1"/>
  <c r="X597"/>
  <c r="Y597" s="1"/>
  <c r="AB596"/>
  <c r="AC596" s="1"/>
  <c r="Z596"/>
  <c r="AA596" s="1"/>
  <c r="X596"/>
  <c r="Y596" s="1"/>
  <c r="AB564"/>
  <c r="AC564" s="1"/>
  <c r="Z564"/>
  <c r="AA564" s="1"/>
  <c r="AB563"/>
  <c r="AC563" s="1"/>
  <c r="Z563"/>
  <c r="AA563" s="1"/>
  <c r="X563"/>
  <c r="Y563" s="1"/>
  <c r="AB562"/>
  <c r="AC562" s="1"/>
  <c r="Z562"/>
  <c r="AA562" s="1"/>
  <c r="X562"/>
  <c r="Y562" s="1"/>
  <c r="AB561"/>
  <c r="AC561" s="1"/>
  <c r="Z561"/>
  <c r="AA561" s="1"/>
  <c r="X561"/>
  <c r="Y561" s="1"/>
  <c r="AB560"/>
  <c r="AC560" s="1"/>
  <c r="Z560"/>
  <c r="AA560" s="1"/>
  <c r="X560"/>
  <c r="Y560" s="1"/>
  <c r="AB559"/>
  <c r="AC559" s="1"/>
  <c r="Z559"/>
  <c r="AA559" s="1"/>
  <c r="X559"/>
  <c r="Y559" s="1"/>
  <c r="AB558"/>
  <c r="AC558" s="1"/>
  <c r="Z558"/>
  <c r="AA558" s="1"/>
  <c r="X558"/>
  <c r="Y558" s="1"/>
  <c r="AB557"/>
  <c r="AC557" s="1"/>
  <c r="Z557"/>
  <c r="AA557" s="1"/>
  <c r="X557"/>
  <c r="Y557" s="1"/>
  <c r="AB525"/>
  <c r="AC525" s="1"/>
  <c r="Z525"/>
  <c r="AA525" s="1"/>
  <c r="AB524"/>
  <c r="AC524" s="1"/>
  <c r="Z524"/>
  <c r="AA524" s="1"/>
  <c r="X524"/>
  <c r="Y524" s="1"/>
  <c r="AB523"/>
  <c r="AC523" s="1"/>
  <c r="Z523"/>
  <c r="AA523" s="1"/>
  <c r="X523"/>
  <c r="Y523" s="1"/>
  <c r="AB522"/>
  <c r="AC522" s="1"/>
  <c r="Z522"/>
  <c r="AA522" s="1"/>
  <c r="X522"/>
  <c r="Y522" s="1"/>
  <c r="AB521"/>
  <c r="AC521" s="1"/>
  <c r="Z521"/>
  <c r="AA521" s="1"/>
  <c r="X521"/>
  <c r="Y521" s="1"/>
  <c r="AB520"/>
  <c r="AC520" s="1"/>
  <c r="Z520"/>
  <c r="AA520" s="1"/>
  <c r="X520"/>
  <c r="Y520" s="1"/>
  <c r="AB519"/>
  <c r="AC519" s="1"/>
  <c r="Z519"/>
  <c r="AA519" s="1"/>
  <c r="X519"/>
  <c r="Y519" s="1"/>
  <c r="AB518"/>
  <c r="AC518" s="1"/>
  <c r="Z518"/>
  <c r="AA518" s="1"/>
  <c r="X518"/>
  <c r="Y518" s="1"/>
  <c r="M487"/>
  <c r="M486"/>
  <c r="M485"/>
  <c r="L484"/>
  <c r="M484" s="1"/>
  <c r="L483"/>
  <c r="M483" s="1"/>
  <c r="L482"/>
  <c r="M482" s="1"/>
  <c r="L481"/>
  <c r="M481" s="1"/>
  <c r="L480"/>
  <c r="M480" s="1"/>
  <c r="L479"/>
  <c r="M479" s="1"/>
  <c r="V486"/>
  <c r="T486"/>
  <c r="U485"/>
  <c r="V485" s="1"/>
  <c r="T485"/>
  <c r="U484"/>
  <c r="V484" s="1"/>
  <c r="T484"/>
  <c r="U483"/>
  <c r="V483" s="1"/>
  <c r="T483"/>
  <c r="U482"/>
  <c r="V482" s="1"/>
  <c r="T482"/>
  <c r="U481"/>
  <c r="V481" s="1"/>
  <c r="T481"/>
  <c r="U480"/>
  <c r="V480" s="1"/>
  <c r="T480"/>
  <c r="U479"/>
  <c r="V479" s="1"/>
  <c r="T479"/>
  <c r="Z486"/>
  <c r="AA486" s="1"/>
  <c r="AB485"/>
  <c r="AC485" s="1"/>
  <c r="Z485"/>
  <c r="AA485" s="1"/>
  <c r="X485"/>
  <c r="Y485" s="1"/>
  <c r="Z484"/>
  <c r="AA484" s="1"/>
  <c r="X484"/>
  <c r="Y484" s="1"/>
  <c r="AB483"/>
  <c r="AC483" s="1"/>
  <c r="Z483"/>
  <c r="AA483" s="1"/>
  <c r="X483"/>
  <c r="Y483" s="1"/>
  <c r="Z482"/>
  <c r="AA482" s="1"/>
  <c r="X482"/>
  <c r="Y482" s="1"/>
  <c r="AB481"/>
  <c r="AC481" s="1"/>
  <c r="Z481"/>
  <c r="AA481" s="1"/>
  <c r="X481"/>
  <c r="Y481" s="1"/>
  <c r="Z480"/>
  <c r="AA480" s="1"/>
  <c r="X480"/>
  <c r="Y480" s="1"/>
  <c r="AB479"/>
  <c r="AC479" s="1"/>
  <c r="Z479"/>
  <c r="AA479" s="1"/>
  <c r="X479"/>
  <c r="Y479" s="1"/>
  <c r="AB916" l="1"/>
  <c r="AC916" s="1"/>
  <c r="AB445"/>
  <c r="AC445" s="1"/>
  <c r="AB443"/>
  <c r="AC443" s="1"/>
  <c r="AB441"/>
  <c r="AC441" s="1"/>
  <c r="V407"/>
  <c r="V405"/>
  <c r="V403"/>
  <c r="V401"/>
  <c r="AB369"/>
  <c r="AC369" s="1"/>
  <c r="AB367"/>
  <c r="AC367" s="1"/>
  <c r="AB365"/>
  <c r="AC365" s="1"/>
  <c r="AB363"/>
  <c r="AC363" s="1"/>
  <c r="V329"/>
  <c r="V327"/>
  <c r="V325"/>
  <c r="V323"/>
  <c r="AB291"/>
  <c r="AC291" s="1"/>
  <c r="AB289"/>
  <c r="AC289" s="1"/>
  <c r="AB287"/>
  <c r="AC287" s="1"/>
  <c r="AB285"/>
  <c r="AC285" s="1"/>
  <c r="V251"/>
  <c r="V249"/>
  <c r="V247"/>
  <c r="V245"/>
  <c r="AB213"/>
  <c r="AC213" s="1"/>
  <c r="AB211"/>
  <c r="AC211" s="1"/>
  <c r="AB209"/>
  <c r="AC209" s="1"/>
  <c r="AB207"/>
  <c r="AC207" s="1"/>
  <c r="V173"/>
  <c r="V171"/>
  <c r="V169"/>
  <c r="V167"/>
  <c r="AC135"/>
  <c r="AB133"/>
  <c r="AC133" s="1"/>
  <c r="AB131"/>
  <c r="AC131" s="1"/>
  <c r="AB129"/>
  <c r="AC129" s="1"/>
  <c r="AB96"/>
  <c r="AC96" s="1"/>
  <c r="V95"/>
  <c r="AB94"/>
  <c r="AC94" s="1"/>
  <c r="V93"/>
  <c r="AB92"/>
  <c r="AC92" s="1"/>
  <c r="V91"/>
  <c r="AB90"/>
  <c r="AC90" s="1"/>
  <c r="V89"/>
  <c r="V56"/>
  <c r="V54"/>
  <c r="V52"/>
  <c r="V50"/>
  <c r="V20"/>
  <c r="V18"/>
  <c r="V16"/>
  <c r="V14"/>
  <c r="AB1027"/>
  <c r="AC1027" s="1"/>
  <c r="AB1031"/>
  <c r="AC1031" s="1"/>
  <c r="AB831"/>
  <c r="AC831" s="1"/>
  <c r="AB833"/>
  <c r="AC833" s="1"/>
  <c r="AB835"/>
  <c r="AC835" s="1"/>
  <c r="AB837"/>
  <c r="AC837" s="1"/>
  <c r="AB440"/>
  <c r="AC440" s="1"/>
  <c r="AB442"/>
  <c r="AC442" s="1"/>
  <c r="AB444"/>
  <c r="AC444" s="1"/>
  <c r="AB446"/>
  <c r="AC446" s="1"/>
  <c r="AB402"/>
  <c r="AC402" s="1"/>
  <c r="AB404"/>
  <c r="AC404" s="1"/>
  <c r="AB406"/>
  <c r="AC406" s="1"/>
  <c r="AB408"/>
  <c r="AC408" s="1"/>
  <c r="AB362"/>
  <c r="AC362" s="1"/>
  <c r="AB364"/>
  <c r="AC364" s="1"/>
  <c r="AB366"/>
  <c r="AC366" s="1"/>
  <c r="AB368"/>
  <c r="AC368" s="1"/>
  <c r="AB324"/>
  <c r="AC324" s="1"/>
  <c r="AB326"/>
  <c r="AC326" s="1"/>
  <c r="AB328"/>
  <c r="AC328" s="1"/>
  <c r="AB330"/>
  <c r="AC330" s="1"/>
  <c r="AB284"/>
  <c r="AC284" s="1"/>
  <c r="AB286"/>
  <c r="AC286" s="1"/>
  <c r="AB288"/>
  <c r="AC288" s="1"/>
  <c r="AB290"/>
  <c r="AC290" s="1"/>
  <c r="AB246"/>
  <c r="AC246" s="1"/>
  <c r="AB248"/>
  <c r="AC248" s="1"/>
  <c r="AB250"/>
  <c r="AC250" s="1"/>
  <c r="AB252"/>
  <c r="AC252" s="1"/>
  <c r="AB206"/>
  <c r="AC206" s="1"/>
  <c r="AB208"/>
  <c r="AC208" s="1"/>
  <c r="AB210"/>
  <c r="AC210" s="1"/>
  <c r="AB212"/>
  <c r="AC212" s="1"/>
  <c r="AB168"/>
  <c r="AC168" s="1"/>
  <c r="AB170"/>
  <c r="AC170" s="1"/>
  <c r="AB172"/>
  <c r="AC172" s="1"/>
  <c r="AB174"/>
  <c r="AC174" s="1"/>
  <c r="AB128"/>
  <c r="AC128" s="1"/>
  <c r="AB130"/>
  <c r="AC130" s="1"/>
  <c r="AB132"/>
  <c r="AC132" s="1"/>
  <c r="AB134"/>
  <c r="AC134" s="1"/>
  <c r="AB51"/>
  <c r="AC51" s="1"/>
  <c r="AB53"/>
  <c r="AC53" s="1"/>
  <c r="AB55"/>
  <c r="AC55" s="1"/>
  <c r="AB57"/>
  <c r="AC57" s="1"/>
  <c r="AB15"/>
  <c r="AC15" s="1"/>
  <c r="AB17"/>
  <c r="AC17" s="1"/>
  <c r="AB19"/>
  <c r="AC19" s="1"/>
  <c r="AB21"/>
  <c r="AC21" s="1"/>
  <c r="AB753"/>
  <c r="AC753" s="1"/>
  <c r="AB755"/>
  <c r="AC755" s="1"/>
  <c r="AB757"/>
  <c r="AC757" s="1"/>
  <c r="AB987"/>
  <c r="AC987" s="1"/>
  <c r="AB989"/>
  <c r="AC989" s="1"/>
  <c r="AB991"/>
  <c r="AC991" s="1"/>
  <c r="AB1026"/>
  <c r="AC1026" s="1"/>
  <c r="AB1028"/>
  <c r="AC1028" s="1"/>
  <c r="AB1030"/>
  <c r="AC1030" s="1"/>
  <c r="AB1032"/>
  <c r="AC1032" s="1"/>
  <c r="AB1066"/>
  <c r="AC1066" s="1"/>
  <c r="AB1070"/>
  <c r="AC1070" s="1"/>
  <c r="AB1065"/>
  <c r="AC1065" s="1"/>
  <c r="AB1067"/>
  <c r="AC1067" s="1"/>
  <c r="AB1069"/>
  <c r="AC1069" s="1"/>
  <c r="AB1071"/>
  <c r="AC1071" s="1"/>
  <c r="AB480"/>
  <c r="AC480" s="1"/>
  <c r="AB482"/>
  <c r="AC482" s="1"/>
  <c r="AB484"/>
  <c r="AC484" s="1"/>
  <c r="AB486"/>
  <c r="AC486" s="1"/>
</calcChain>
</file>

<file path=xl/sharedStrings.xml><?xml version="1.0" encoding="utf-8"?>
<sst xmlns="http://schemas.openxmlformats.org/spreadsheetml/2006/main" count="2499" uniqueCount="180">
  <si>
    <t>GURUDEV INTERNATIONAL PUBLIC SCHOOL KAYDI WARASEONI BALAGHAT</t>
  </si>
  <si>
    <t>Subject</t>
  </si>
  <si>
    <t>Term-II</t>
  </si>
  <si>
    <t>Final Assessment</t>
  </si>
  <si>
    <t>FA-1</t>
  </si>
  <si>
    <t>FA-2</t>
  </si>
  <si>
    <t>SA</t>
  </si>
  <si>
    <t>Total</t>
  </si>
  <si>
    <t>FA-3</t>
  </si>
  <si>
    <t>FA-4</t>
  </si>
  <si>
    <t>SA-2</t>
  </si>
  <si>
    <t>FA</t>
  </si>
  <si>
    <t>Over all</t>
  </si>
  <si>
    <t>Grade</t>
  </si>
  <si>
    <t>English</t>
  </si>
  <si>
    <t>Hindi</t>
  </si>
  <si>
    <t>Maths</t>
  </si>
  <si>
    <t>Sanskrit</t>
  </si>
  <si>
    <t>Computer</t>
  </si>
  <si>
    <t>Attendence</t>
  </si>
  <si>
    <t xml:space="preserve">Grade Point </t>
  </si>
  <si>
    <t>Term - I</t>
  </si>
  <si>
    <t>Signature of Exam Head</t>
  </si>
  <si>
    <t>Signature of Helping Teacher</t>
  </si>
  <si>
    <t>Signature of Principal</t>
  </si>
  <si>
    <t>________________</t>
  </si>
  <si>
    <t>____________________</t>
  </si>
  <si>
    <t>CONSOLIDATED RESULT</t>
  </si>
  <si>
    <t>Signature of Class Teacher</t>
  </si>
  <si>
    <t>PERCENTAGE…………………</t>
  </si>
  <si>
    <t>SA- 1</t>
  </si>
  <si>
    <t>Science</t>
  </si>
  <si>
    <t>S.St</t>
  </si>
  <si>
    <t>GK</t>
  </si>
  <si>
    <t>A2</t>
  </si>
  <si>
    <t>B1</t>
  </si>
  <si>
    <t>B2</t>
  </si>
  <si>
    <t>A1</t>
  </si>
  <si>
    <t>C1</t>
  </si>
  <si>
    <t>C2</t>
  </si>
  <si>
    <t>D</t>
  </si>
  <si>
    <t>Name of Student - DIVYANSH BHARDWAJ              Father Name - DILESHWAR BHARDWAJ        Mother Name - VANDANA BHARDWAJ</t>
  </si>
  <si>
    <t>Date of Birth - 06/10/2005                                                                                                                                    Admission No - 02</t>
  </si>
  <si>
    <t>Name of Student - KSHITIJ CHIMNANI              Father Name - HARISH CHIMNANI                               Mother Name - RASHMI CHIMNANI</t>
  </si>
  <si>
    <t>Date of Birth - 29/08/2005                                                                                                                                    Admission No - 16</t>
  </si>
  <si>
    <t>Name of Student - ISHITA KOCHAR                         Father Name -  RITESH KOCHAR                                Mother Name - RASHMI KOCHAR</t>
  </si>
  <si>
    <t>Date of Birth - 25/02/2005                                                                                                                                    Admission No - 23</t>
  </si>
  <si>
    <t>Name of Student - ASHKRIT SHARMA                       Father Name -  ANURAG SHARMA                             Mother Name - PRIYA SHARMA</t>
  </si>
  <si>
    <t>Date of Birth - 25/12/2005                                                                                                                                    Admission No - 58</t>
  </si>
  <si>
    <t>Name of Student - TANISHKA DESHMUKH                       Father Name - MANOJ DESHMUKH               Mother Name - AARTI DESHMUKH</t>
  </si>
  <si>
    <t>Date of Birth - 23/05/2005                                                                                                                                    Admission No - 62</t>
  </si>
  <si>
    <t>Name of Student - MANISHA KAKODIYA                      Father Name - SANTOSH KAKODIYA                Mother Name - ANJANI KAKODIYA</t>
  </si>
  <si>
    <t>Date of Birth - 20/01/2005                                                                                                                                    Admission No - 69</t>
  </si>
  <si>
    <t>Name of Student - ABHISEKH DAHIKAR                      Father Name - NANDKISHOR DAHIKAR                Mother Name - REKHA DAHIKAR</t>
  </si>
  <si>
    <t>Date of Birth - 26/03/2006                                                                                                                                Admission No - 72</t>
  </si>
  <si>
    <t>Name of Student - RAJRATNA RAMTEKE                      Father Name - RAJU RAMTEKE                          Mother Name - CHETNA RAMTEKE</t>
  </si>
  <si>
    <t>Date of Birth - 16/11/2005                                                                                                                                Admission No - 79</t>
  </si>
  <si>
    <t>Name of Student - SHEHAL BAGHEL                        Father Name -  BHAVESH BAGHEL                              Mother Name - SEEMA BAGHEL</t>
  </si>
  <si>
    <t>Date of Birth - 17/09/2005                                                                                                                               Admission No - 90</t>
  </si>
  <si>
    <t>Name of Student - TANMAY DAMAHE                        Father Name -  MANOJ DAMAHE                     Mother Name - NANDANI DAMAHE</t>
  </si>
  <si>
    <t>Date of Birth - 02/11/2006                                                                                                                               Admission No - 101</t>
  </si>
  <si>
    <t>Name of Student - RISHIKA KATHAL                        Father Name - DHANANJAY KATHAL                  Mother Name - VIJYALAXMI KATHAL</t>
  </si>
  <si>
    <t>Date of Birth - 02/02/2005                                                                                                                               Admission No - 118</t>
  </si>
  <si>
    <t>Name of Student - RAKSHA KATHAL                        Father Name - DHANANJAY KATHAL                  Mother Name - VIJYALAXMI KATHAL</t>
  </si>
  <si>
    <t>Date of Birth - 03/06/2005                                                                                                                              Admission No - 146</t>
  </si>
  <si>
    <t>Name of Student - PRANJAL YADAV                  Father Name - GIRIJA SHANKAR YADAV                  Mother Name - UMESHWARI YADAV</t>
  </si>
  <si>
    <t>Name of Student - ADVIK NAIDU                          Father Name - PRAVEEN NAIDU                                            Mother Name - RICHA NAIDU</t>
  </si>
  <si>
    <t>Date of Birth - 29/01/2005                                                                                                                                                       Admission No - 171</t>
  </si>
  <si>
    <t>Name of Student - KOYNA GIDWANI                         Father Name - SUNIL GIDWANI                                 Mother Name -  ANITA GIDWANI</t>
  </si>
  <si>
    <t>Date of Birth -10/03/2006                                                                                                                                                      Admission No - 175</t>
  </si>
  <si>
    <t>Name of Student - HIMANSHU RANGLANI                       Father Name - MANISH RANGLANI                    Mother Name - YUKTI RANGLANI</t>
  </si>
  <si>
    <t>Date of Birth - 29/09/2005                                                                                                                                                      Admission No - 184</t>
  </si>
  <si>
    <t>Name of Student - RAJ THAKRE                          Father Name - DILIP THAKRE                                           Mother Name - MANISHA THAKRE</t>
  </si>
  <si>
    <t>Date of Birth - 22/01/2006                                                                                                                                                     Admission No - 186</t>
  </si>
  <si>
    <t>Name of Student - YASHIKA ALAME                          Father Name - HITENDRA ALAME                         Mother Name -  ROOPLATA ALAME</t>
  </si>
  <si>
    <t>Date of Birth - 18/02/2006                                                                                                                                                       Admission No - 192</t>
  </si>
  <si>
    <t>Date of Birth - 02/03/2004                                                                                                                                                       Admission No - 193</t>
  </si>
  <si>
    <t>Name of Student - PARV RAHANGDALE                 Father Name -  PRASHANT RAHANGDALE                Mother Name -  JYOTI RAHANDALE</t>
  </si>
  <si>
    <t>Date of Birth - 05/09/2005                                                                                                                                                       Admission No - 195</t>
  </si>
  <si>
    <t>Name of Student - SIDDHANTH NAGPURE          Father Name - TAPESHCHANDRA                                         Mother Name - HEMESHWARI</t>
  </si>
  <si>
    <t>Date of Birth - 20/08/2005                                                                                                                                                      Admission No - 201</t>
  </si>
  <si>
    <t>Name of Student - ISHA CHAITGURU                   Father Name - UMESH CHAITGURU                              Mother Name - SURMI CHAITGURU</t>
  </si>
  <si>
    <t>Date of Birth - 16/08/2006                                                                                                                                                      Admission No - 214</t>
  </si>
  <si>
    <t>Name of Student - PRACHI MARTHE                   Father Name - RAJKUMAR MARTHE                       Mother Name -  YASHWANTI MARTHE</t>
  </si>
  <si>
    <t>Date of Birth - 06/10/2005                                                                                                                                                      Admission No - 219</t>
  </si>
  <si>
    <t>Name of Student - YASH KATRE                                  Father Name - ISHWARI KATRE                       Mother Name -  AMARJYOTI KATRE</t>
  </si>
  <si>
    <t>Name of Student - ABHIJEET BISEN                                 Father Name - SANTOSH BISEN                    Mother Name -  RAMESHWARI BISEN</t>
  </si>
  <si>
    <t>Name of Student - ADITI DOHRE                                 Father Name - YOGRAJ DOHRE                       Mother Name -  CHITRA REKHA DOHRE</t>
  </si>
  <si>
    <t>E1</t>
  </si>
  <si>
    <t>Name of Student - TARANG SHAKKARPUDE                          Father Name - CHANDRASEKHAR              Mother Name - DIPTI SHAKKARPUDE</t>
  </si>
  <si>
    <t>VE</t>
  </si>
  <si>
    <t>E2</t>
  </si>
  <si>
    <t>AB2</t>
  </si>
  <si>
    <t>BA2</t>
  </si>
  <si>
    <t>Class-  6 th                       Section :  A                                     Session : 2016-17                                                                          Date11-02-2017</t>
  </si>
  <si>
    <t>Class-  6 th                       Section :  A                                     Session : 2016-17                                                                           Date - 23/03/2017</t>
  </si>
  <si>
    <t>Class-  6 th                       Section :  A                                     Session : 2016-17                                                                       Date - 23/03/2017</t>
  </si>
  <si>
    <t>Attendance</t>
  </si>
  <si>
    <t>90/100</t>
  </si>
  <si>
    <t>197/213</t>
  </si>
  <si>
    <t>100/100</t>
  </si>
  <si>
    <t>209/213</t>
  </si>
  <si>
    <t>93/100</t>
  </si>
  <si>
    <t>194/213</t>
  </si>
  <si>
    <t>86/100</t>
  </si>
  <si>
    <t>195/213</t>
  </si>
  <si>
    <t>88/100</t>
  </si>
  <si>
    <t>189/213</t>
  </si>
  <si>
    <t>94/100</t>
  </si>
  <si>
    <t>203/213</t>
  </si>
  <si>
    <t>81/100</t>
  </si>
  <si>
    <t>181/213</t>
  </si>
  <si>
    <t>98/100</t>
  </si>
  <si>
    <t>200/213</t>
  </si>
  <si>
    <t>202/213</t>
  </si>
  <si>
    <t>99/100</t>
  </si>
  <si>
    <t>208/213</t>
  </si>
  <si>
    <t>205/213</t>
  </si>
  <si>
    <t>95/100</t>
  </si>
  <si>
    <t>199/213</t>
  </si>
  <si>
    <t>87/100</t>
  </si>
  <si>
    <t>192/213</t>
  </si>
  <si>
    <t>84/100</t>
  </si>
  <si>
    <t>188/213</t>
  </si>
  <si>
    <t>193/213</t>
  </si>
  <si>
    <t>85/100</t>
  </si>
  <si>
    <t>96/100</t>
  </si>
  <si>
    <t>207/213</t>
  </si>
  <si>
    <t>79/100</t>
  </si>
  <si>
    <t>191/213</t>
  </si>
  <si>
    <t>196/213</t>
  </si>
  <si>
    <t>53/100</t>
  </si>
  <si>
    <t>166/213</t>
  </si>
  <si>
    <t>107/113</t>
  </si>
  <si>
    <t>109/113</t>
  </si>
  <si>
    <t>101/113</t>
  </si>
  <si>
    <t>99/113</t>
  </si>
  <si>
    <t>96/113</t>
  </si>
  <si>
    <t>100/113</t>
  </si>
  <si>
    <t>102/113</t>
  </si>
  <si>
    <t>112/113</t>
  </si>
  <si>
    <t>1066/113</t>
  </si>
  <si>
    <t>104/113</t>
  </si>
  <si>
    <t>105/113</t>
  </si>
  <si>
    <t>108/113</t>
  </si>
  <si>
    <t>83/100</t>
  </si>
  <si>
    <t>110/113</t>
  </si>
  <si>
    <t>113/113</t>
  </si>
  <si>
    <t>CGPA = 7.3</t>
  </si>
  <si>
    <t>Date of Birth - 16/11/2005                                                                                                                                                    Admission No - 234</t>
  </si>
  <si>
    <t>Date of Birth - 29/11/2005                                                                                                                                                  Admission No - 247</t>
  </si>
  <si>
    <t>CGPA = 8.7</t>
  </si>
  <si>
    <t>CGPA = 8.3</t>
  </si>
  <si>
    <t>Date of Birth - 06/04/2006                                                                                                                                                     Admission No - 232</t>
  </si>
  <si>
    <t>Date of Birth - 04/10/2005                                                                                                                                                      Admission No -239</t>
  </si>
  <si>
    <t>CGPA = 7.2</t>
  </si>
  <si>
    <t>Date of Birth - 06/11/2005                                                                                                                                                     Admission No - 241</t>
  </si>
  <si>
    <t>CGPA = 6.7</t>
  </si>
  <si>
    <t>CGPA = 5.7</t>
  </si>
  <si>
    <t>Class-  6 th                       Section :  A                                     Session : 2016-17                                                                          Date - 23/03/2017</t>
  </si>
  <si>
    <t>CGPA = 6.8</t>
  </si>
  <si>
    <t>CGPA = 6.5</t>
  </si>
  <si>
    <t>Class-  6 th                       Section :  A                                     Session : 2016-17                                                                         Date - 23/03/2017</t>
  </si>
  <si>
    <t>CGPA = 8.5</t>
  </si>
  <si>
    <t>CGPA = 9.2</t>
  </si>
  <si>
    <t>CGPA = 7</t>
  </si>
  <si>
    <t>CGPA  =  6</t>
  </si>
  <si>
    <t>CGPA = 8.2</t>
  </si>
  <si>
    <t>CGPA = 8</t>
  </si>
  <si>
    <t>CGPA = 9.5</t>
  </si>
  <si>
    <t>CGPA =  5</t>
  </si>
  <si>
    <t>CGPA  = 7.3</t>
  </si>
  <si>
    <t>CGPA  = 5.5</t>
  </si>
  <si>
    <t>CGPA  =  9.5</t>
  </si>
  <si>
    <t>CGPA  =  8.5</t>
  </si>
  <si>
    <t>CGPA  =  8.7</t>
  </si>
  <si>
    <t>CGPA  =  6.5</t>
  </si>
  <si>
    <t>Class-  6 th                       Section :  A                                     Session : 2016-17                                                                        Date - 23/03/2017</t>
  </si>
  <si>
    <t xml:space="preserve">Name of Student - RAJVEER SINGH                        Father Name -Mr.JITENDRA SINGH                      Mother Name -MRS SEEMA RAJPUT    </t>
  </si>
  <si>
    <t xml:space="preserve">Name of Student - ADITI JAISWAL                   Father Name - MR. SURYAKANT JAISWAL                    Mother Name -MRS BHARTI JAISWAL 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</si>
</sst>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onstantia"/>
      <family val="1"/>
    </font>
    <font>
      <b/>
      <sz val="10"/>
      <color theme="1"/>
      <name val="Cambria"/>
      <family val="1"/>
      <scheme val="major"/>
    </font>
    <font>
      <b/>
      <sz val="9"/>
      <color theme="1"/>
      <name val="Calibri"/>
      <family val="2"/>
      <scheme val="minor"/>
    </font>
    <font>
      <b/>
      <sz val="14"/>
      <color theme="1"/>
      <name val="Arial Black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Border="1" applyAlignment="1"/>
    <xf numFmtId="0" fontId="0" fillId="3" borderId="3" xfId="0" applyFill="1" applyBorder="1" applyAlignment="1"/>
    <xf numFmtId="0" fontId="0" fillId="3" borderId="6" xfId="0" applyFill="1" applyBorder="1" applyAlignment="1"/>
    <xf numFmtId="0" fontId="5" fillId="0" borderId="1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1" fillId="3" borderId="3" xfId="0" applyFont="1" applyFill="1" applyBorder="1" applyAlignment="1"/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/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3" borderId="7" xfId="0" applyFont="1" applyFill="1" applyBorder="1" applyAlignment="1"/>
    <xf numFmtId="0" fontId="1" fillId="0" borderId="6" xfId="0" applyFont="1" applyBorder="1"/>
    <xf numFmtId="0" fontId="1" fillId="0" borderId="0" xfId="0" applyFont="1" applyBorder="1"/>
    <xf numFmtId="0" fontId="1" fillId="0" borderId="7" xfId="0" applyFont="1" applyBorder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/>
    <xf numFmtId="0" fontId="1" fillId="2" borderId="6" xfId="0" applyFont="1" applyFill="1" applyBorder="1"/>
    <xf numFmtId="0" fontId="1" fillId="2" borderId="7" xfId="0" applyFont="1" applyFill="1" applyBorder="1" applyAlignment="1"/>
    <xf numFmtId="0" fontId="6" fillId="0" borderId="19" xfId="0" applyFont="1" applyBorder="1" applyAlignment="1">
      <alignment horizontal="center" vertical="center"/>
    </xf>
    <xf numFmtId="0" fontId="6" fillId="0" borderId="1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2" borderId="10" xfId="0" applyFont="1" applyFill="1" applyBorder="1" applyAlignment="1"/>
    <xf numFmtId="0" fontId="1" fillId="0" borderId="8" xfId="0" applyFont="1" applyBorder="1"/>
    <xf numFmtId="0" fontId="1" fillId="0" borderId="9" xfId="0" applyFont="1" applyBorder="1"/>
    <xf numFmtId="0" fontId="1" fillId="0" borderId="9" xfId="0" applyFont="1" applyBorder="1" applyAlignment="1">
      <alignment horizontal="center" vertical="center"/>
    </xf>
    <xf numFmtId="0" fontId="1" fillId="0" borderId="10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8" fillId="3" borderId="4" xfId="0" applyFont="1" applyFill="1" applyBorder="1" applyAlignment="1"/>
    <xf numFmtId="0" fontId="8" fillId="3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1:AJ1083"/>
  <sheetViews>
    <sheetView tabSelected="1" topLeftCell="A7" workbookViewId="0">
      <selection activeCell="D3" sqref="D3:AD3"/>
    </sheetView>
  </sheetViews>
  <sheetFormatPr defaultRowHeight="15"/>
  <cols>
    <col min="1" max="1" width="1.5703125" customWidth="1"/>
    <col min="2" max="2" width="3.28515625" style="81" customWidth="1"/>
    <col min="3" max="3" width="1.140625" style="81" customWidth="1"/>
    <col min="4" max="4" width="10.7109375" style="81" customWidth="1"/>
    <col min="5" max="5" width="0.85546875" style="81" customWidth="1"/>
    <col min="6" max="7" width="4.85546875" style="82" customWidth="1"/>
    <col min="8" max="8" width="4.42578125" style="81" customWidth="1"/>
    <col min="9" max="9" width="5.28515625" style="81" customWidth="1"/>
    <col min="10" max="10" width="6" style="81" customWidth="1"/>
    <col min="11" max="11" width="5" style="81" customWidth="1"/>
    <col min="12" max="12" width="6.140625" style="81" bestFit="1" customWidth="1"/>
    <col min="13" max="13" width="5.140625" style="81" customWidth="1"/>
    <col min="14" max="14" width="0.85546875" style="81" customWidth="1"/>
    <col min="15" max="16" width="5" style="82" customWidth="1"/>
    <col min="17" max="17" width="5" style="81" customWidth="1"/>
    <col min="18" max="18" width="5.28515625" style="81" customWidth="1"/>
    <col min="19" max="19" width="4.85546875" style="81" customWidth="1"/>
    <col min="20" max="20" width="5.5703125" style="81" customWidth="1"/>
    <col min="21" max="21" width="4.5703125" style="82" customWidth="1"/>
    <col min="22" max="22" width="5.42578125" style="82" customWidth="1"/>
    <col min="23" max="23" width="1" style="81" customWidth="1"/>
    <col min="24" max="24" width="4.28515625" style="81" customWidth="1"/>
    <col min="25" max="25" width="5.42578125" style="81" customWidth="1"/>
    <col min="26" max="26" width="4.42578125" style="81" customWidth="1"/>
    <col min="27" max="27" width="5.28515625" style="81" customWidth="1"/>
    <col min="28" max="28" width="5.42578125" style="81" customWidth="1"/>
    <col min="29" max="29" width="5.7109375" style="81" customWidth="1"/>
    <col min="30" max="30" width="6.42578125" style="82" customWidth="1"/>
    <col min="31" max="31" width="1" style="81" customWidth="1"/>
    <col min="32" max="32" width="3.5703125" style="81" customWidth="1"/>
    <col min="33" max="33" width="1.28515625" style="81" customWidth="1"/>
    <col min="35" max="35" width="9.140625" customWidth="1"/>
    <col min="36" max="36" width="9.140625" style="10" customWidth="1"/>
    <col min="37" max="42" width="9.140625" customWidth="1"/>
  </cols>
  <sheetData>
    <row r="1" spans="1:33" ht="7.5" customHeight="1" thickBot="1">
      <c r="A1" s="4"/>
      <c r="B1" s="52"/>
      <c r="C1" s="52"/>
      <c r="D1" s="52"/>
      <c r="E1" s="52"/>
      <c r="F1" s="53"/>
      <c r="G1" s="53"/>
      <c r="H1" s="52"/>
      <c r="I1" s="52"/>
      <c r="J1" s="52"/>
      <c r="K1" s="52"/>
      <c r="L1" s="52"/>
      <c r="M1" s="52"/>
      <c r="N1" s="52"/>
      <c r="O1" s="53"/>
      <c r="P1" s="53"/>
      <c r="Q1" s="52"/>
      <c r="R1" s="52"/>
      <c r="S1" s="52"/>
      <c r="T1" s="52"/>
      <c r="U1" s="53"/>
      <c r="V1" s="53"/>
      <c r="W1" s="52"/>
      <c r="X1" s="52"/>
      <c r="Y1" s="52"/>
      <c r="Z1" s="54"/>
      <c r="AA1" s="54"/>
      <c r="AB1" s="54"/>
      <c r="AC1" s="54"/>
      <c r="AD1" s="55"/>
      <c r="AE1" s="54"/>
      <c r="AF1" s="54"/>
      <c r="AG1" s="56"/>
    </row>
    <row r="2" spans="1:33" ht="27" customHeight="1">
      <c r="A2" s="5"/>
      <c r="B2" s="57"/>
      <c r="C2" s="58"/>
      <c r="D2" s="96" t="s">
        <v>0</v>
      </c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58"/>
      <c r="AF2" s="59"/>
      <c r="AG2" s="60"/>
    </row>
    <row r="3" spans="1:33" ht="21" customHeight="1">
      <c r="A3" s="5"/>
      <c r="B3" s="61"/>
      <c r="C3" s="62"/>
      <c r="D3" s="95" t="s">
        <v>27</v>
      </c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62"/>
      <c r="AF3" s="63"/>
      <c r="AG3" s="60"/>
    </row>
    <row r="4" spans="1:33" ht="17.25" customHeight="1">
      <c r="A4" s="5"/>
      <c r="B4" s="61"/>
      <c r="C4" s="62"/>
      <c r="D4" s="27" t="s">
        <v>96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62"/>
      <c r="AF4" s="63"/>
      <c r="AG4" s="60"/>
    </row>
    <row r="5" spans="1:33" ht="6" customHeight="1">
      <c r="A5" s="5"/>
      <c r="B5" s="61"/>
      <c r="C5" s="62"/>
      <c r="D5" s="14"/>
      <c r="E5" s="14"/>
      <c r="F5" s="9"/>
      <c r="G5" s="9"/>
      <c r="H5" s="14"/>
      <c r="I5" s="14"/>
      <c r="J5" s="14"/>
      <c r="K5" s="14"/>
      <c r="L5" s="14"/>
      <c r="M5" s="14"/>
      <c r="N5" s="14"/>
      <c r="O5" s="9"/>
      <c r="P5" s="9"/>
      <c r="Q5" s="14"/>
      <c r="R5" s="14"/>
      <c r="S5" s="14"/>
      <c r="T5" s="14"/>
      <c r="U5" s="9"/>
      <c r="V5" s="9"/>
      <c r="W5" s="14"/>
      <c r="X5" s="14"/>
      <c r="Y5" s="14"/>
      <c r="Z5" s="14"/>
      <c r="AA5" s="14"/>
      <c r="AB5" s="14"/>
      <c r="AC5" s="14"/>
      <c r="AD5" s="9"/>
      <c r="AE5" s="62"/>
      <c r="AF5" s="63"/>
      <c r="AG5" s="60"/>
    </row>
    <row r="6" spans="1:33" ht="15.75">
      <c r="A6" s="5"/>
      <c r="B6" s="61"/>
      <c r="C6" s="62"/>
      <c r="D6" s="27" t="s">
        <v>41</v>
      </c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62"/>
      <c r="AF6" s="63"/>
      <c r="AG6" s="60"/>
    </row>
    <row r="7" spans="1:33" ht="7.5" customHeight="1">
      <c r="A7" s="5"/>
      <c r="B7" s="61"/>
      <c r="C7" s="62"/>
      <c r="D7" s="14"/>
      <c r="E7" s="14"/>
      <c r="F7" s="9"/>
      <c r="G7" s="9"/>
      <c r="H7" s="14"/>
      <c r="I7" s="14"/>
      <c r="J7" s="14"/>
      <c r="K7" s="14"/>
      <c r="L7" s="14"/>
      <c r="M7" s="14"/>
      <c r="N7" s="14"/>
      <c r="O7" s="9"/>
      <c r="P7" s="9"/>
      <c r="Q7" s="14"/>
      <c r="R7" s="14"/>
      <c r="S7" s="14"/>
      <c r="T7" s="14"/>
      <c r="U7" s="9"/>
      <c r="V7" s="9"/>
      <c r="W7" s="14"/>
      <c r="X7" s="14"/>
      <c r="Y7" s="14"/>
      <c r="Z7" s="14"/>
      <c r="AA7" s="14"/>
      <c r="AB7" s="14"/>
      <c r="AC7" s="14"/>
      <c r="AD7" s="9"/>
      <c r="AE7" s="62"/>
      <c r="AF7" s="63"/>
      <c r="AG7" s="60"/>
    </row>
    <row r="8" spans="1:33" ht="15.75">
      <c r="A8" s="5"/>
      <c r="B8" s="61"/>
      <c r="C8" s="62"/>
      <c r="D8" s="27" t="s">
        <v>42</v>
      </c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62"/>
      <c r="AF8" s="63"/>
      <c r="AG8" s="60"/>
    </row>
    <row r="9" spans="1:33" ht="9.75" customHeight="1" thickBot="1">
      <c r="A9" s="5"/>
      <c r="B9" s="61"/>
      <c r="C9" s="62"/>
      <c r="D9" s="16"/>
      <c r="E9" s="16"/>
      <c r="F9" s="12"/>
      <c r="G9" s="12"/>
      <c r="H9" s="16"/>
      <c r="I9" s="16"/>
      <c r="J9" s="16"/>
      <c r="K9" s="16"/>
      <c r="L9" s="16"/>
      <c r="M9" s="16"/>
      <c r="N9" s="16"/>
      <c r="O9" s="12"/>
      <c r="P9" s="12"/>
      <c r="Q9" s="16"/>
      <c r="R9" s="16"/>
      <c r="S9" s="16"/>
      <c r="T9" s="16"/>
      <c r="U9" s="12"/>
      <c r="V9" s="12"/>
      <c r="W9" s="16"/>
      <c r="X9" s="16"/>
      <c r="Y9" s="16"/>
      <c r="Z9" s="16"/>
      <c r="AA9" s="16"/>
      <c r="AB9" s="16"/>
      <c r="AC9" s="16"/>
      <c r="AD9" s="12"/>
      <c r="AE9" s="62"/>
      <c r="AF9" s="63"/>
      <c r="AG9" s="60"/>
    </row>
    <row r="10" spans="1:33" ht="4.5" customHeight="1" thickBot="1">
      <c r="A10" s="5"/>
      <c r="B10" s="61"/>
      <c r="C10" s="64"/>
      <c r="D10" s="65"/>
      <c r="E10" s="65"/>
      <c r="F10" s="66"/>
      <c r="G10" s="66"/>
      <c r="H10" s="65"/>
      <c r="I10" s="65"/>
      <c r="J10" s="65"/>
      <c r="K10" s="65"/>
      <c r="L10" s="65"/>
      <c r="M10" s="65"/>
      <c r="N10" s="65"/>
      <c r="O10" s="66"/>
      <c r="P10" s="66"/>
      <c r="Q10" s="65"/>
      <c r="R10" s="65"/>
      <c r="S10" s="65"/>
      <c r="T10" s="65"/>
      <c r="U10" s="66"/>
      <c r="V10" s="66"/>
      <c r="W10" s="65"/>
      <c r="X10" s="65"/>
      <c r="Y10" s="65"/>
      <c r="Z10" s="65"/>
      <c r="AA10" s="65"/>
      <c r="AB10" s="65"/>
      <c r="AC10" s="65"/>
      <c r="AD10" s="66"/>
      <c r="AE10" s="67"/>
      <c r="AF10" s="63"/>
      <c r="AG10" s="60"/>
    </row>
    <row r="11" spans="1:33" ht="28.5" customHeight="1">
      <c r="A11" s="5"/>
      <c r="B11" s="61"/>
      <c r="C11" s="68"/>
      <c r="D11" s="28" t="s">
        <v>1</v>
      </c>
      <c r="E11" s="31"/>
      <c r="F11" s="34" t="s">
        <v>21</v>
      </c>
      <c r="G11" s="34"/>
      <c r="H11" s="34"/>
      <c r="I11" s="34"/>
      <c r="J11" s="34"/>
      <c r="K11" s="34"/>
      <c r="L11" s="34"/>
      <c r="M11" s="34"/>
      <c r="N11" s="35"/>
      <c r="O11" s="34" t="s">
        <v>2</v>
      </c>
      <c r="P11" s="34"/>
      <c r="Q11" s="34"/>
      <c r="R11" s="34"/>
      <c r="S11" s="34"/>
      <c r="T11" s="34"/>
      <c r="U11" s="34"/>
      <c r="V11" s="34"/>
      <c r="W11" s="35"/>
      <c r="X11" s="34" t="s">
        <v>3</v>
      </c>
      <c r="Y11" s="34"/>
      <c r="Z11" s="34"/>
      <c r="AA11" s="34"/>
      <c r="AB11" s="34"/>
      <c r="AC11" s="34"/>
      <c r="AD11" s="38"/>
      <c r="AE11" s="69"/>
      <c r="AF11" s="63"/>
      <c r="AG11" s="60"/>
    </row>
    <row r="12" spans="1:33" ht="23.25" customHeight="1">
      <c r="A12" s="5"/>
      <c r="B12" s="61"/>
      <c r="C12" s="68"/>
      <c r="D12" s="29"/>
      <c r="E12" s="32"/>
      <c r="F12" s="39" t="s">
        <v>4</v>
      </c>
      <c r="G12" s="39"/>
      <c r="H12" s="39" t="s">
        <v>5</v>
      </c>
      <c r="I12" s="39"/>
      <c r="J12" s="39" t="s">
        <v>30</v>
      </c>
      <c r="K12" s="39"/>
      <c r="L12" s="39" t="s">
        <v>7</v>
      </c>
      <c r="M12" s="39"/>
      <c r="N12" s="36"/>
      <c r="O12" s="39" t="s">
        <v>8</v>
      </c>
      <c r="P12" s="39"/>
      <c r="Q12" s="39" t="s">
        <v>9</v>
      </c>
      <c r="R12" s="39"/>
      <c r="S12" s="39" t="s">
        <v>10</v>
      </c>
      <c r="T12" s="39"/>
      <c r="U12" s="39" t="s">
        <v>7</v>
      </c>
      <c r="V12" s="39"/>
      <c r="W12" s="36"/>
      <c r="X12" s="39" t="s">
        <v>11</v>
      </c>
      <c r="Y12" s="39"/>
      <c r="Z12" s="39" t="s">
        <v>6</v>
      </c>
      <c r="AA12" s="39"/>
      <c r="AB12" s="39" t="s">
        <v>12</v>
      </c>
      <c r="AC12" s="39"/>
      <c r="AD12" s="40" t="s">
        <v>20</v>
      </c>
      <c r="AE12" s="69"/>
      <c r="AF12" s="63"/>
      <c r="AG12" s="60"/>
    </row>
    <row r="13" spans="1:33" ht="18.75" customHeight="1">
      <c r="A13" s="5"/>
      <c r="B13" s="61"/>
      <c r="C13" s="68"/>
      <c r="D13" s="30"/>
      <c r="E13" s="32"/>
      <c r="F13" s="1">
        <v>0.1</v>
      </c>
      <c r="G13" s="2" t="s">
        <v>13</v>
      </c>
      <c r="H13" s="1">
        <v>0.1</v>
      </c>
      <c r="I13" s="2" t="s">
        <v>13</v>
      </c>
      <c r="J13" s="1">
        <v>0.3</v>
      </c>
      <c r="K13" s="2" t="s">
        <v>13</v>
      </c>
      <c r="L13" s="1">
        <v>0.5</v>
      </c>
      <c r="M13" s="2" t="s">
        <v>13</v>
      </c>
      <c r="N13" s="36"/>
      <c r="O13" s="1">
        <v>0.1</v>
      </c>
      <c r="P13" s="2" t="s">
        <v>13</v>
      </c>
      <c r="Q13" s="1">
        <v>0.1</v>
      </c>
      <c r="R13" s="2" t="s">
        <v>13</v>
      </c>
      <c r="S13" s="1">
        <v>0.3</v>
      </c>
      <c r="T13" s="2" t="s">
        <v>13</v>
      </c>
      <c r="U13" s="1">
        <v>0.5</v>
      </c>
      <c r="V13" s="2" t="s">
        <v>13</v>
      </c>
      <c r="W13" s="36"/>
      <c r="X13" s="1">
        <v>0.4</v>
      </c>
      <c r="Y13" s="2" t="s">
        <v>13</v>
      </c>
      <c r="Z13" s="1">
        <v>0.6</v>
      </c>
      <c r="AA13" s="2" t="s">
        <v>13</v>
      </c>
      <c r="AB13" s="1">
        <v>1</v>
      </c>
      <c r="AC13" s="2" t="s">
        <v>13</v>
      </c>
      <c r="AD13" s="41"/>
      <c r="AE13" s="69"/>
      <c r="AF13" s="63"/>
      <c r="AG13" s="60"/>
    </row>
    <row r="14" spans="1:33">
      <c r="A14" s="5"/>
      <c r="B14" s="61"/>
      <c r="C14" s="68"/>
      <c r="D14" s="6" t="s">
        <v>14</v>
      </c>
      <c r="E14" s="32"/>
      <c r="F14" s="2">
        <v>7.2</v>
      </c>
      <c r="G14" s="2" t="s">
        <v>35</v>
      </c>
      <c r="H14" s="2">
        <v>7.6</v>
      </c>
      <c r="I14" s="2" t="s">
        <v>35</v>
      </c>
      <c r="J14" s="2">
        <v>12.6</v>
      </c>
      <c r="K14" s="2" t="s">
        <v>39</v>
      </c>
      <c r="L14" s="2">
        <f>F14+H14+J14</f>
        <v>27.4</v>
      </c>
      <c r="M14" s="2" t="str">
        <f>IF(L14&gt;=45.5,"A1",IF(L14&gt;=40.5,"A2", IF(L14&gt;=35.5,"B1",IF(L14&gt;=30.5,"B2", IF(L14&gt;=25.5,"C1",IF(L14&gt;=20.5,"C2",IF(L14&gt;=16.5,"D",IF(L14&gt;=10.5,"E1",IF(L14&gt;=10.4,"E2")))))))))</f>
        <v>C1</v>
      </c>
      <c r="N14" s="36"/>
      <c r="O14" s="2">
        <v>6.8</v>
      </c>
      <c r="P14" s="2" t="s">
        <v>36</v>
      </c>
      <c r="Q14" s="2">
        <v>7.4</v>
      </c>
      <c r="R14" s="2" t="s">
        <v>35</v>
      </c>
      <c r="S14" s="2">
        <v>15.9</v>
      </c>
      <c r="T14" s="2" t="str">
        <f>IF(S14&gt;=27.3,"A1",IF(S14&gt;=24.3,"A2", IF(S14&gt;=21.3,"B1",IF(S14&gt;=18.3,"B2", IF(S14&gt;=15.3,"C1",IF(S14&gt;=12.3,"C2",IF(S14&gt;=9.9,"D",IF(S14&gt;=6.3,"E1",IF(S14&gt;=6.2,"E2")))))))))</f>
        <v>C1</v>
      </c>
      <c r="U14" s="2">
        <f>O14+Q14+S14</f>
        <v>30.1</v>
      </c>
      <c r="V14" s="2" t="str">
        <f>IF(U14&gt;=45.5,"A1",IF(U14&gt;=40.5,"A2", IF(U14&gt;=35.5,"B1",IF(U14&gt;=30.5,"B2", IF(U14&gt;=25.5,"C1",IF(U14&gt;=20.5,"C2",IF(U14&gt;=16.5,"D",IF(U14&gt;=10.5,"E1",IF(U14&gt;=10.4,"E2")))))))))</f>
        <v>C1</v>
      </c>
      <c r="W14" s="36"/>
      <c r="X14" s="2">
        <f t="shared" ref="X14:X21" si="0">SUM(F14,H14,O14,Q14)</f>
        <v>29</v>
      </c>
      <c r="Y14" s="2" t="str">
        <f>IF(X14&gt;=36.4,"A1",IF(X14&gt;=32.4,"A2", IF(X14&gt;=28.4,"B1",IF(X14&gt;=24.4,"B2", IF(X14&gt;=20.4,"C1",IF(X14&gt;=16.4,"C2",IF(X14&gt;=13.2,"D",IF(X14&gt;=8.4,"E1",IF(X14&gt;=8.3,"E2")))))))))</f>
        <v>B1</v>
      </c>
      <c r="Z14" s="2">
        <f>J14+S14</f>
        <v>28.5</v>
      </c>
      <c r="AA14" s="2" t="str">
        <f>IF(Z14&gt;=54.5,"A1",IF(Z14&gt;=48.5,"A2", IF(Z14&gt;=42.5,"B1",IF(Z14&gt;=36.5,"B2", IF(Z14&gt;=30.5,"C1",IF(Z14&gt;=24.5,"C2",IF(Z14&gt;=19.8,"D",IF(Z14&gt;=12.6,"E1",IF(Z14&gt;=12.5,"E2")))))))))</f>
        <v>C2</v>
      </c>
      <c r="AB14" s="7">
        <f>L14+U14</f>
        <v>57.5</v>
      </c>
      <c r="AC14" s="2" t="str">
        <f>IF(AB14&gt;=91,"A1",IF(AB14&gt;=81,"A2", IF(AB14&gt;=71,"B1",IF(AB14&gt;=61,"B2", IF(AB14&gt;=51,"C1",IF(AB14&gt;=41,"C2",IF(AB14&gt;=33,"D",IF(AB14&gt;=21,"E1",IF(AB14&gt;=20,"E2")))))))))</f>
        <v>C1</v>
      </c>
      <c r="AD14" s="11">
        <v>6</v>
      </c>
      <c r="AE14" s="69"/>
      <c r="AF14" s="63"/>
      <c r="AG14" s="60"/>
    </row>
    <row r="15" spans="1:33">
      <c r="A15" s="5"/>
      <c r="B15" s="61"/>
      <c r="C15" s="68"/>
      <c r="D15" s="6" t="s">
        <v>15</v>
      </c>
      <c r="E15" s="32"/>
      <c r="F15" s="2">
        <v>6.5</v>
      </c>
      <c r="G15" s="2" t="s">
        <v>36</v>
      </c>
      <c r="H15" s="2">
        <v>7</v>
      </c>
      <c r="I15" s="2" t="s">
        <v>36</v>
      </c>
      <c r="J15" s="2">
        <v>17.399999999999999</v>
      </c>
      <c r="K15" s="2" t="s">
        <v>38</v>
      </c>
      <c r="L15" s="2">
        <f t="shared" ref="L15:L22" si="1">F15+H15+J15</f>
        <v>30.9</v>
      </c>
      <c r="M15" s="2" t="str">
        <f t="shared" ref="M15:M22" si="2">IF(L15&gt;=45.5,"A1",IF(L15&gt;=40.5,"A2", IF(L15&gt;=35.5,"B1",IF(L15&gt;=30.5,"B2", IF(L15&gt;=25.5,"C1",IF(L15&gt;=20.5,"C2",IF(L15&gt;=16.5,"D",IF(L15&gt;=10.5,"E1",IF(L15&gt;=10.4,"E2")))))))))</f>
        <v>B2</v>
      </c>
      <c r="N15" s="36"/>
      <c r="O15" s="2">
        <v>7.2</v>
      </c>
      <c r="P15" s="2" t="s">
        <v>35</v>
      </c>
      <c r="Q15" s="2">
        <v>7.8</v>
      </c>
      <c r="R15" s="2" t="s">
        <v>35</v>
      </c>
      <c r="S15" s="2">
        <v>22.5</v>
      </c>
      <c r="T15" s="2" t="str">
        <f t="shared" ref="T15:T22" si="3">IF(S15&gt;=27.3,"A1",IF(S15&gt;=24.3,"A2", IF(S15&gt;=21.3,"B1",IF(S15&gt;=18.3,"B2", IF(S15&gt;=15.3,"C1",IF(S15&gt;=12.3,"C2",IF(S15&gt;=9.9,"D",IF(S15&gt;=6.3,"E1",IF(S15&gt;=6.2,"E2")))))))))</f>
        <v>B1</v>
      </c>
      <c r="U15" s="2">
        <f t="shared" ref="U15:U22" si="4">O15+Q15+S15</f>
        <v>37.5</v>
      </c>
      <c r="V15" s="2" t="str">
        <f t="shared" ref="V15:V22" si="5">IF(U15&gt;=45.5,"A1",IF(U15&gt;=40.5,"A2", IF(U15&gt;=35.5,"B1",IF(U15&gt;=30.5,"B2", IF(U15&gt;=25.5,"C1",IF(U15&gt;=20.5,"C2",IF(U15&gt;=16.5,"D",IF(U15&gt;=10.5,"E1",IF(U15&gt;=10.4,"E2")))))))))</f>
        <v>B1</v>
      </c>
      <c r="W15" s="36"/>
      <c r="X15" s="2">
        <f t="shared" si="0"/>
        <v>28.5</v>
      </c>
      <c r="Y15" s="2" t="str">
        <f t="shared" ref="Y15:Y21" si="6">IF(X15&gt;=36.4,"A1",IF(X15&gt;=32.4,"A2", IF(X15&gt;=28.4,"B1",IF(X15&gt;=24.4,"B2", IF(X15&gt;=20.4,"C1",IF(X15&gt;=16.4,"C2",IF(X15&gt;=13.2,"D",IF(X15&gt;=8.4,"E1",IF(X15&gt;=8.3,"E2")))))))))</f>
        <v>B1</v>
      </c>
      <c r="Z15" s="2">
        <f t="shared" ref="Z15:Z22" si="7">J15+S15</f>
        <v>39.9</v>
      </c>
      <c r="AA15" s="2" t="str">
        <f t="shared" ref="AA15:AA22" si="8">IF(Z15&gt;=54.5,"A1",IF(Z15&gt;=48.5,"A2", IF(Z15&gt;=42.5,"B1",IF(Z15&gt;=36.5,"B2", IF(Z15&gt;=30.5,"C1",IF(Z15&gt;=24.5,"C2",IF(Z15&gt;=19.8,"D",IF(Z15&gt;=12.6,"E1",IF(Z15&gt;=12.5,"E2")))))))))</f>
        <v>B2</v>
      </c>
      <c r="AB15" s="7">
        <f t="shared" ref="AB15:AB22" si="9">L15+U15</f>
        <v>68.400000000000006</v>
      </c>
      <c r="AC15" s="2" t="str">
        <f t="shared" ref="AC15:AC22" si="10">IF(AB15&gt;=91,"A1",IF(AB15&gt;=81,"A2", IF(AB15&gt;=71,"B1",IF(AB15&gt;=61,"B2", IF(AB15&gt;=51,"C1",IF(AB15&gt;=41,"C2",IF(AB15&gt;=33,"D",IF(AB15&gt;=21,"E1",IF(AB15&gt;=20,"E2")))))))))</f>
        <v>B2</v>
      </c>
      <c r="AD15" s="11">
        <v>7</v>
      </c>
      <c r="AE15" s="69"/>
      <c r="AF15" s="63"/>
      <c r="AG15" s="60"/>
    </row>
    <row r="16" spans="1:33">
      <c r="A16" s="5"/>
      <c r="B16" s="61"/>
      <c r="C16" s="68"/>
      <c r="D16" s="6" t="s">
        <v>16</v>
      </c>
      <c r="E16" s="32"/>
      <c r="F16" s="2">
        <v>7.1</v>
      </c>
      <c r="G16" s="2" t="s">
        <v>35</v>
      </c>
      <c r="H16" s="2">
        <v>7.5</v>
      </c>
      <c r="I16" s="2" t="s">
        <v>35</v>
      </c>
      <c r="J16" s="2">
        <v>16.2</v>
      </c>
      <c r="K16" s="2" t="s">
        <v>38</v>
      </c>
      <c r="L16" s="2">
        <f t="shared" si="1"/>
        <v>30.799999999999997</v>
      </c>
      <c r="M16" s="2" t="str">
        <f t="shared" si="2"/>
        <v>B2</v>
      </c>
      <c r="N16" s="36"/>
      <c r="O16" s="2">
        <v>6.4</v>
      </c>
      <c r="P16" s="2" t="s">
        <v>36</v>
      </c>
      <c r="Q16" s="2">
        <v>5.8</v>
      </c>
      <c r="R16" s="2" t="s">
        <v>38</v>
      </c>
      <c r="S16" s="2">
        <v>15</v>
      </c>
      <c r="T16" s="2" t="str">
        <f t="shared" si="3"/>
        <v>C2</v>
      </c>
      <c r="U16" s="2">
        <f t="shared" si="4"/>
        <v>27.2</v>
      </c>
      <c r="V16" s="2" t="str">
        <f t="shared" si="5"/>
        <v>C1</v>
      </c>
      <c r="W16" s="36"/>
      <c r="X16" s="2">
        <f t="shared" si="0"/>
        <v>26.8</v>
      </c>
      <c r="Y16" s="2" t="str">
        <f t="shared" si="6"/>
        <v>B2</v>
      </c>
      <c r="Z16" s="2">
        <f t="shared" si="7"/>
        <v>31.2</v>
      </c>
      <c r="AA16" s="2" t="str">
        <f t="shared" si="8"/>
        <v>C1</v>
      </c>
      <c r="AB16" s="7">
        <f t="shared" si="9"/>
        <v>58</v>
      </c>
      <c r="AC16" s="2" t="str">
        <f t="shared" si="10"/>
        <v>C1</v>
      </c>
      <c r="AD16" s="11">
        <v>6</v>
      </c>
      <c r="AE16" s="69"/>
      <c r="AF16" s="63"/>
      <c r="AG16" s="60"/>
    </row>
    <row r="17" spans="1:33">
      <c r="A17" s="5"/>
      <c r="B17" s="61"/>
      <c r="C17" s="68"/>
      <c r="D17" s="6" t="s">
        <v>31</v>
      </c>
      <c r="E17" s="32"/>
      <c r="F17" s="2">
        <v>7</v>
      </c>
      <c r="G17" s="2" t="s">
        <v>36</v>
      </c>
      <c r="H17" s="2">
        <v>5.8</v>
      </c>
      <c r="I17" s="2" t="s">
        <v>38</v>
      </c>
      <c r="J17" s="2">
        <v>13.6</v>
      </c>
      <c r="K17" s="2" t="s">
        <v>39</v>
      </c>
      <c r="L17" s="2">
        <f t="shared" si="1"/>
        <v>26.4</v>
      </c>
      <c r="M17" s="2" t="str">
        <f t="shared" si="2"/>
        <v>C1</v>
      </c>
      <c r="N17" s="36"/>
      <c r="O17" s="2">
        <v>8.3000000000000007</v>
      </c>
      <c r="P17" s="2" t="s">
        <v>34</v>
      </c>
      <c r="Q17" s="2">
        <v>8.3000000000000007</v>
      </c>
      <c r="R17" s="2" t="s">
        <v>34</v>
      </c>
      <c r="S17" s="2">
        <v>19.95</v>
      </c>
      <c r="T17" s="2" t="str">
        <f t="shared" si="3"/>
        <v>B2</v>
      </c>
      <c r="U17" s="2">
        <f t="shared" si="4"/>
        <v>36.549999999999997</v>
      </c>
      <c r="V17" s="2" t="str">
        <f t="shared" si="5"/>
        <v>B1</v>
      </c>
      <c r="W17" s="36"/>
      <c r="X17" s="2">
        <f t="shared" si="0"/>
        <v>29.400000000000002</v>
      </c>
      <c r="Y17" s="2" t="str">
        <f t="shared" si="6"/>
        <v>B1</v>
      </c>
      <c r="Z17" s="2">
        <f t="shared" si="7"/>
        <v>33.549999999999997</v>
      </c>
      <c r="AA17" s="2" t="str">
        <f t="shared" si="8"/>
        <v>C1</v>
      </c>
      <c r="AB17" s="7">
        <f t="shared" si="9"/>
        <v>62.949999999999996</v>
      </c>
      <c r="AC17" s="2" t="str">
        <f t="shared" si="10"/>
        <v>B2</v>
      </c>
      <c r="AD17" s="11">
        <v>7</v>
      </c>
      <c r="AE17" s="69"/>
      <c r="AF17" s="63"/>
      <c r="AG17" s="60"/>
    </row>
    <row r="18" spans="1:33">
      <c r="A18" s="5"/>
      <c r="B18" s="61"/>
      <c r="C18" s="68"/>
      <c r="D18" s="6" t="s">
        <v>32</v>
      </c>
      <c r="E18" s="32"/>
      <c r="F18" s="2">
        <v>5.6</v>
      </c>
      <c r="G18" s="2" t="s">
        <v>34</v>
      </c>
      <c r="H18" s="2">
        <v>6.5</v>
      </c>
      <c r="I18" s="2" t="s">
        <v>36</v>
      </c>
      <c r="J18" s="2">
        <v>8.6999999999999993</v>
      </c>
      <c r="K18" s="2" t="s">
        <v>88</v>
      </c>
      <c r="L18" s="2">
        <f t="shared" si="1"/>
        <v>20.799999999999997</v>
      </c>
      <c r="M18" s="2" t="str">
        <f t="shared" si="2"/>
        <v>C2</v>
      </c>
      <c r="N18" s="36"/>
      <c r="O18" s="2">
        <v>6.8</v>
      </c>
      <c r="P18" s="2" t="s">
        <v>36</v>
      </c>
      <c r="Q18" s="2">
        <v>7</v>
      </c>
      <c r="R18" s="2" t="s">
        <v>36</v>
      </c>
      <c r="S18" s="2">
        <v>12.9</v>
      </c>
      <c r="T18" s="2" t="str">
        <f t="shared" si="3"/>
        <v>C2</v>
      </c>
      <c r="U18" s="2">
        <f t="shared" si="4"/>
        <v>26.700000000000003</v>
      </c>
      <c r="V18" s="2" t="str">
        <f t="shared" si="5"/>
        <v>C1</v>
      </c>
      <c r="W18" s="36"/>
      <c r="X18" s="2">
        <f t="shared" si="0"/>
        <v>25.9</v>
      </c>
      <c r="Y18" s="2" t="str">
        <f t="shared" si="6"/>
        <v>B2</v>
      </c>
      <c r="Z18" s="2">
        <f t="shared" si="7"/>
        <v>21.6</v>
      </c>
      <c r="AA18" s="2" t="str">
        <f t="shared" si="8"/>
        <v>D</v>
      </c>
      <c r="AB18" s="7">
        <f t="shared" si="9"/>
        <v>47.5</v>
      </c>
      <c r="AC18" s="2" t="str">
        <f t="shared" si="10"/>
        <v>C2</v>
      </c>
      <c r="AD18" s="11">
        <v>5</v>
      </c>
      <c r="AE18" s="69"/>
      <c r="AF18" s="63"/>
      <c r="AG18" s="60"/>
    </row>
    <row r="19" spans="1:33">
      <c r="A19" s="5"/>
      <c r="B19" s="61"/>
      <c r="C19" s="68"/>
      <c r="D19" s="6" t="s">
        <v>17</v>
      </c>
      <c r="E19" s="32"/>
      <c r="F19" s="2">
        <v>7.9</v>
      </c>
      <c r="G19" s="2" t="s">
        <v>35</v>
      </c>
      <c r="H19" s="2">
        <v>6.9</v>
      </c>
      <c r="I19" s="2" t="s">
        <v>36</v>
      </c>
      <c r="J19" s="2">
        <v>23.1</v>
      </c>
      <c r="K19" s="2" t="s">
        <v>35</v>
      </c>
      <c r="L19" s="2">
        <f t="shared" si="1"/>
        <v>37.900000000000006</v>
      </c>
      <c r="M19" s="2" t="str">
        <f t="shared" si="2"/>
        <v>B1</v>
      </c>
      <c r="N19" s="36"/>
      <c r="O19" s="2">
        <v>7.8</v>
      </c>
      <c r="P19" s="2" t="s">
        <v>35</v>
      </c>
      <c r="Q19" s="2">
        <v>8.1999999999999993</v>
      </c>
      <c r="R19" s="2" t="s">
        <v>34</v>
      </c>
      <c r="S19" s="2">
        <v>18</v>
      </c>
      <c r="T19" s="2" t="str">
        <f t="shared" si="3"/>
        <v>C1</v>
      </c>
      <c r="U19" s="2">
        <f t="shared" si="4"/>
        <v>34</v>
      </c>
      <c r="V19" s="2" t="str">
        <f t="shared" si="5"/>
        <v>B2</v>
      </c>
      <c r="W19" s="36"/>
      <c r="X19" s="2">
        <f t="shared" si="0"/>
        <v>30.8</v>
      </c>
      <c r="Y19" s="2" t="str">
        <f t="shared" si="6"/>
        <v>B1</v>
      </c>
      <c r="Z19" s="2">
        <f t="shared" si="7"/>
        <v>41.1</v>
      </c>
      <c r="AA19" s="2" t="str">
        <f t="shared" si="8"/>
        <v>B2</v>
      </c>
      <c r="AB19" s="7">
        <f t="shared" si="9"/>
        <v>71.900000000000006</v>
      </c>
      <c r="AC19" s="2" t="str">
        <f t="shared" si="10"/>
        <v>B1</v>
      </c>
      <c r="AD19" s="11">
        <v>8</v>
      </c>
      <c r="AE19" s="69"/>
      <c r="AF19" s="63"/>
      <c r="AG19" s="60"/>
    </row>
    <row r="20" spans="1:33">
      <c r="A20" s="5"/>
      <c r="B20" s="61"/>
      <c r="C20" s="68"/>
      <c r="D20" s="6" t="s">
        <v>18</v>
      </c>
      <c r="E20" s="32"/>
      <c r="F20" s="2"/>
      <c r="G20" s="2"/>
      <c r="H20" s="2"/>
      <c r="I20" s="2"/>
      <c r="J20" s="2">
        <v>16.8</v>
      </c>
      <c r="K20" s="2" t="s">
        <v>38</v>
      </c>
      <c r="L20" s="2">
        <v>28</v>
      </c>
      <c r="M20" s="2" t="str">
        <f t="shared" si="2"/>
        <v>C1</v>
      </c>
      <c r="N20" s="36"/>
      <c r="O20" s="2">
        <v>6.6</v>
      </c>
      <c r="P20" s="2" t="s">
        <v>36</v>
      </c>
      <c r="Q20" s="2">
        <v>6.8</v>
      </c>
      <c r="R20" s="2" t="s">
        <v>36</v>
      </c>
      <c r="S20" s="2">
        <v>18</v>
      </c>
      <c r="T20" s="2" t="str">
        <f t="shared" si="3"/>
        <v>C1</v>
      </c>
      <c r="U20" s="2">
        <f t="shared" si="4"/>
        <v>31.4</v>
      </c>
      <c r="V20" s="2" t="str">
        <f t="shared" si="5"/>
        <v>B2</v>
      </c>
      <c r="W20" s="36"/>
      <c r="X20" s="2">
        <f t="shared" si="0"/>
        <v>13.399999999999999</v>
      </c>
      <c r="Y20" s="2" t="str">
        <f t="shared" si="6"/>
        <v>D</v>
      </c>
      <c r="Z20" s="2">
        <f t="shared" si="7"/>
        <v>34.799999999999997</v>
      </c>
      <c r="AA20" s="2" t="str">
        <f t="shared" si="8"/>
        <v>C1</v>
      </c>
      <c r="AB20" s="7">
        <f t="shared" si="9"/>
        <v>59.4</v>
      </c>
      <c r="AC20" s="2" t="str">
        <f t="shared" si="10"/>
        <v>C1</v>
      </c>
      <c r="AD20" s="70"/>
      <c r="AE20" s="69"/>
      <c r="AF20" s="63"/>
      <c r="AG20" s="60"/>
    </row>
    <row r="21" spans="1:33">
      <c r="A21" s="5"/>
      <c r="B21" s="61"/>
      <c r="C21" s="68"/>
      <c r="D21" s="6" t="s">
        <v>33</v>
      </c>
      <c r="E21" s="32"/>
      <c r="F21" s="2"/>
      <c r="G21" s="2"/>
      <c r="H21" s="2"/>
      <c r="I21" s="2"/>
      <c r="J21" s="2">
        <v>11.4</v>
      </c>
      <c r="K21" s="2" t="s">
        <v>40</v>
      </c>
      <c r="L21" s="2">
        <v>19</v>
      </c>
      <c r="M21" s="2" t="str">
        <f t="shared" si="2"/>
        <v>D</v>
      </c>
      <c r="N21" s="36"/>
      <c r="O21" s="2"/>
      <c r="P21" s="2"/>
      <c r="Q21" s="2"/>
      <c r="R21" s="2"/>
      <c r="S21" s="2">
        <v>24</v>
      </c>
      <c r="T21" s="2" t="str">
        <f t="shared" si="3"/>
        <v>B1</v>
      </c>
      <c r="U21" s="2">
        <v>40</v>
      </c>
      <c r="V21" s="2" t="str">
        <f t="shared" si="5"/>
        <v>B1</v>
      </c>
      <c r="W21" s="36"/>
      <c r="X21" s="2"/>
      <c r="Y21" s="2"/>
      <c r="Z21" s="2">
        <f t="shared" si="7"/>
        <v>35.4</v>
      </c>
      <c r="AA21" s="2" t="str">
        <f t="shared" si="8"/>
        <v>C1</v>
      </c>
      <c r="AB21" s="7">
        <f t="shared" si="9"/>
        <v>59</v>
      </c>
      <c r="AC21" s="2" t="str">
        <f t="shared" si="10"/>
        <v>C1</v>
      </c>
      <c r="AD21" s="70"/>
      <c r="AE21" s="69"/>
      <c r="AF21" s="63"/>
      <c r="AG21" s="60"/>
    </row>
    <row r="22" spans="1:33">
      <c r="A22" s="5"/>
      <c r="B22" s="61"/>
      <c r="C22" s="68"/>
      <c r="D22" s="6" t="s">
        <v>90</v>
      </c>
      <c r="E22" s="32"/>
      <c r="F22" s="2"/>
      <c r="G22" s="2"/>
      <c r="H22" s="2"/>
      <c r="I22" s="2"/>
      <c r="J22" s="2">
        <v>30</v>
      </c>
      <c r="K22" s="2" t="s">
        <v>37</v>
      </c>
      <c r="L22" s="2">
        <v>50</v>
      </c>
      <c r="M22" s="2" t="str">
        <f t="shared" si="2"/>
        <v>A1</v>
      </c>
      <c r="N22" s="36"/>
      <c r="O22" s="17"/>
      <c r="P22" s="17"/>
      <c r="Q22" s="17"/>
      <c r="R22" s="17"/>
      <c r="S22" s="17">
        <v>18</v>
      </c>
      <c r="T22" s="17" t="str">
        <f t="shared" si="3"/>
        <v>C1</v>
      </c>
      <c r="U22" s="17">
        <v>30</v>
      </c>
      <c r="V22" s="17" t="str">
        <f t="shared" si="5"/>
        <v>C1</v>
      </c>
      <c r="W22" s="36"/>
      <c r="X22" s="71"/>
      <c r="Y22" s="71"/>
      <c r="Z22" s="17">
        <f t="shared" si="7"/>
        <v>48</v>
      </c>
      <c r="AA22" s="17" t="str">
        <f t="shared" si="8"/>
        <v>B1</v>
      </c>
      <c r="AB22" s="17">
        <f t="shared" si="9"/>
        <v>80</v>
      </c>
      <c r="AC22" s="17" t="str">
        <f t="shared" si="10"/>
        <v>B1</v>
      </c>
      <c r="AD22" s="70"/>
      <c r="AE22" s="69"/>
      <c r="AF22" s="63"/>
      <c r="AG22" s="60"/>
    </row>
    <row r="23" spans="1:33">
      <c r="A23" s="5"/>
      <c r="B23" s="61"/>
      <c r="C23" s="68"/>
      <c r="D23" s="42" t="s">
        <v>97</v>
      </c>
      <c r="E23" s="32"/>
      <c r="F23" s="48"/>
      <c r="G23" s="49"/>
      <c r="H23" s="25"/>
      <c r="I23" s="25"/>
      <c r="J23" s="25"/>
      <c r="K23" s="25"/>
      <c r="L23" s="48" t="s">
        <v>98</v>
      </c>
      <c r="M23" s="49"/>
      <c r="N23" s="36"/>
      <c r="O23" s="23"/>
      <c r="P23" s="23"/>
      <c r="Q23" s="23"/>
      <c r="R23" s="23"/>
      <c r="S23" s="23"/>
      <c r="T23" s="23"/>
      <c r="U23" s="23" t="s">
        <v>133</v>
      </c>
      <c r="V23" s="23"/>
      <c r="W23" s="36"/>
      <c r="X23" s="25"/>
      <c r="Y23" s="25"/>
      <c r="Z23" s="25"/>
      <c r="AA23" s="25"/>
      <c r="AB23" s="23" t="s">
        <v>99</v>
      </c>
      <c r="AC23" s="23"/>
      <c r="AD23" s="72"/>
      <c r="AE23" s="69"/>
      <c r="AF23" s="63"/>
      <c r="AG23" s="60"/>
    </row>
    <row r="24" spans="1:33" ht="15.75" thickBot="1">
      <c r="A24" s="5"/>
      <c r="B24" s="61"/>
      <c r="C24" s="68"/>
      <c r="D24" s="43"/>
      <c r="E24" s="33"/>
      <c r="F24" s="50"/>
      <c r="G24" s="51"/>
      <c r="H24" s="26"/>
      <c r="I24" s="26"/>
      <c r="J24" s="26"/>
      <c r="K24" s="26"/>
      <c r="L24" s="50"/>
      <c r="M24" s="51"/>
      <c r="N24" s="37"/>
      <c r="O24" s="24"/>
      <c r="P24" s="24"/>
      <c r="Q24" s="24"/>
      <c r="R24" s="24"/>
      <c r="S24" s="24"/>
      <c r="T24" s="24"/>
      <c r="U24" s="24"/>
      <c r="V24" s="24"/>
      <c r="W24" s="37"/>
      <c r="X24" s="26"/>
      <c r="Y24" s="26"/>
      <c r="Z24" s="26"/>
      <c r="AA24" s="26"/>
      <c r="AB24" s="24"/>
      <c r="AC24" s="24"/>
      <c r="AD24" s="73"/>
      <c r="AE24" s="69"/>
      <c r="AF24" s="63"/>
      <c r="AG24" s="60"/>
    </row>
    <row r="25" spans="1:33" ht="6.75" customHeight="1" thickBot="1">
      <c r="A25" s="5"/>
      <c r="B25" s="61"/>
      <c r="C25" s="74"/>
      <c r="D25" s="75"/>
      <c r="E25" s="75"/>
      <c r="F25" s="8"/>
      <c r="G25" s="8"/>
      <c r="H25" s="75"/>
      <c r="I25" s="75"/>
      <c r="J25" s="75"/>
      <c r="K25" s="75"/>
      <c r="L25" s="75"/>
      <c r="M25" s="75"/>
      <c r="N25" s="75"/>
      <c r="O25" s="8"/>
      <c r="P25" s="8"/>
      <c r="Q25" s="75"/>
      <c r="R25" s="75"/>
      <c r="S25" s="75"/>
      <c r="T25" s="75"/>
      <c r="U25" s="8"/>
      <c r="V25" s="8"/>
      <c r="W25" s="75"/>
      <c r="X25" s="75"/>
      <c r="Y25" s="75"/>
      <c r="Z25" s="75"/>
      <c r="AA25" s="75"/>
      <c r="AB25" s="75"/>
      <c r="AC25" s="75"/>
      <c r="AD25" s="8"/>
      <c r="AE25" s="76"/>
      <c r="AF25" s="63"/>
      <c r="AG25" s="60"/>
    </row>
    <row r="26" spans="1:33" ht="6" customHeight="1">
      <c r="A26" s="5"/>
      <c r="B26" s="61"/>
      <c r="C26" s="62"/>
      <c r="D26" s="62"/>
      <c r="E26" s="62"/>
      <c r="F26" s="9"/>
      <c r="G26" s="9"/>
      <c r="H26" s="62"/>
      <c r="I26" s="62"/>
      <c r="J26" s="62"/>
      <c r="K26" s="62"/>
      <c r="L26" s="62"/>
      <c r="M26" s="62"/>
      <c r="N26" s="62"/>
      <c r="O26" s="9"/>
      <c r="P26" s="9"/>
      <c r="Q26" s="62"/>
      <c r="R26" s="62"/>
      <c r="S26" s="62"/>
      <c r="T26" s="62"/>
      <c r="U26" s="9"/>
      <c r="V26" s="9"/>
      <c r="W26" s="62"/>
      <c r="X26" s="62"/>
      <c r="Y26" s="62"/>
      <c r="Z26" s="62"/>
      <c r="AA26" s="62"/>
      <c r="AB26" s="62"/>
      <c r="AC26" s="62"/>
      <c r="AD26" s="9"/>
      <c r="AE26" s="62"/>
      <c r="AF26" s="63"/>
      <c r="AG26" s="60"/>
    </row>
    <row r="27" spans="1:33" ht="6.75" customHeight="1">
      <c r="A27" s="5"/>
      <c r="B27" s="61"/>
      <c r="C27" s="62"/>
      <c r="D27" s="62"/>
      <c r="E27" s="62"/>
      <c r="F27" s="9"/>
      <c r="G27" s="9"/>
      <c r="H27" s="62"/>
      <c r="I27" s="62"/>
      <c r="J27" s="62"/>
      <c r="K27" s="62"/>
      <c r="L27" s="62"/>
      <c r="M27" s="62"/>
      <c r="N27" s="62"/>
      <c r="O27" s="9"/>
      <c r="P27" s="9"/>
      <c r="Q27" s="62"/>
      <c r="R27" s="62"/>
      <c r="S27" s="62"/>
      <c r="T27" s="62"/>
      <c r="U27" s="9"/>
      <c r="V27" s="9"/>
      <c r="W27" s="62"/>
      <c r="X27" s="62"/>
      <c r="Y27" s="62"/>
      <c r="Z27" s="62"/>
      <c r="AA27" s="62"/>
      <c r="AB27" s="62"/>
      <c r="AC27" s="62"/>
      <c r="AD27" s="9"/>
      <c r="AE27" s="62"/>
      <c r="AF27" s="63"/>
      <c r="AG27" s="60"/>
    </row>
    <row r="28" spans="1:33" ht="16.5" customHeight="1">
      <c r="A28" s="5"/>
      <c r="B28" s="61"/>
      <c r="C28" s="62"/>
      <c r="D28" s="62"/>
      <c r="E28" s="62"/>
      <c r="F28" s="9"/>
      <c r="G28" s="9"/>
      <c r="H28" s="62"/>
      <c r="I28" s="62"/>
      <c r="J28" s="62"/>
      <c r="K28" s="62"/>
      <c r="L28" s="62"/>
      <c r="M28" s="62"/>
      <c r="N28" s="62"/>
      <c r="O28" s="9"/>
      <c r="P28" s="9"/>
      <c r="Q28" s="62"/>
      <c r="R28" s="19" t="s">
        <v>176</v>
      </c>
      <c r="S28" s="19"/>
      <c r="T28" s="19"/>
      <c r="U28" s="19"/>
      <c r="V28" s="19"/>
      <c r="W28" s="62"/>
      <c r="X28" s="62"/>
      <c r="Y28" s="62"/>
      <c r="Z28" s="62"/>
      <c r="AA28" s="19"/>
      <c r="AB28" s="19"/>
      <c r="AC28" s="19"/>
      <c r="AD28" s="19"/>
      <c r="AE28" s="62"/>
      <c r="AF28" s="63"/>
      <c r="AG28" s="60"/>
    </row>
    <row r="29" spans="1:33" ht="23.25" customHeight="1">
      <c r="A29" s="5"/>
      <c r="B29" s="61"/>
      <c r="C29" s="62"/>
      <c r="D29" s="19" t="s">
        <v>25</v>
      </c>
      <c r="E29" s="19"/>
      <c r="F29" s="19"/>
      <c r="G29" s="19"/>
      <c r="H29" s="62"/>
      <c r="I29" s="19" t="s">
        <v>25</v>
      </c>
      <c r="J29" s="19"/>
      <c r="K29" s="19"/>
      <c r="L29" s="19"/>
      <c r="M29" s="19"/>
      <c r="N29" s="62"/>
      <c r="O29" s="9"/>
      <c r="P29" s="9"/>
      <c r="Q29" s="62"/>
      <c r="R29" s="19" t="s">
        <v>26</v>
      </c>
      <c r="S29" s="19"/>
      <c r="T29" s="19"/>
      <c r="U29" s="19"/>
      <c r="V29" s="19"/>
      <c r="W29" s="62"/>
      <c r="X29" s="62"/>
      <c r="Y29" s="62"/>
      <c r="Z29" s="18" t="s">
        <v>26</v>
      </c>
      <c r="AA29" s="18"/>
      <c r="AB29" s="18"/>
      <c r="AC29" s="18"/>
      <c r="AD29" s="9"/>
      <c r="AE29" s="62"/>
      <c r="AF29" s="63"/>
      <c r="AG29" s="60"/>
    </row>
    <row r="30" spans="1:33" ht="11.25" customHeight="1">
      <c r="A30" s="5"/>
      <c r="B30" s="61"/>
      <c r="C30" s="62"/>
      <c r="D30" s="62"/>
      <c r="E30" s="62"/>
      <c r="F30" s="9"/>
      <c r="G30" s="9"/>
      <c r="H30" s="62"/>
      <c r="I30" s="62"/>
      <c r="J30" s="62"/>
      <c r="K30" s="62"/>
      <c r="L30" s="62"/>
      <c r="M30" s="62"/>
      <c r="N30" s="62"/>
      <c r="O30" s="9"/>
      <c r="P30" s="9"/>
      <c r="Q30" s="62"/>
      <c r="R30" s="62"/>
      <c r="S30" s="62"/>
      <c r="T30" s="62"/>
      <c r="U30" s="9"/>
      <c r="V30" s="9"/>
      <c r="W30" s="62"/>
      <c r="X30" s="62"/>
      <c r="Y30" s="62"/>
      <c r="Z30" s="62"/>
      <c r="AA30" s="62"/>
      <c r="AB30" s="62"/>
      <c r="AC30" s="62"/>
      <c r="AD30" s="9"/>
      <c r="AE30" s="62"/>
      <c r="AF30" s="63"/>
      <c r="AG30" s="60"/>
    </row>
    <row r="31" spans="1:33">
      <c r="A31" s="5"/>
      <c r="B31" s="61"/>
      <c r="C31" s="62"/>
      <c r="D31" s="3" t="s">
        <v>28</v>
      </c>
      <c r="E31" s="3"/>
      <c r="F31" s="9"/>
      <c r="G31" s="9"/>
      <c r="H31" s="3"/>
      <c r="I31" s="18" t="s">
        <v>23</v>
      </c>
      <c r="J31" s="18"/>
      <c r="K31" s="18"/>
      <c r="L31" s="18"/>
      <c r="M31" s="18"/>
      <c r="N31" s="18"/>
      <c r="O31" s="18"/>
      <c r="P31" s="9"/>
      <c r="Q31" s="3"/>
      <c r="R31" s="19" t="s">
        <v>22</v>
      </c>
      <c r="S31" s="19"/>
      <c r="T31" s="19"/>
      <c r="U31" s="19"/>
      <c r="V31" s="19"/>
      <c r="W31" s="19"/>
      <c r="X31" s="3"/>
      <c r="Y31" s="19" t="s">
        <v>24</v>
      </c>
      <c r="Z31" s="19"/>
      <c r="AA31" s="19"/>
      <c r="AB31" s="19"/>
      <c r="AC31" s="19"/>
      <c r="AD31" s="19"/>
      <c r="AE31" s="62"/>
      <c r="AF31" s="63"/>
      <c r="AG31" s="60"/>
    </row>
    <row r="32" spans="1:33" ht="15.75" thickBot="1">
      <c r="A32" s="5"/>
      <c r="B32" s="77"/>
      <c r="C32" s="78"/>
      <c r="D32" s="78"/>
      <c r="E32" s="78"/>
      <c r="F32" s="79"/>
      <c r="G32" s="79"/>
      <c r="H32" s="78"/>
      <c r="I32" s="78"/>
      <c r="J32" s="78"/>
      <c r="K32" s="78"/>
      <c r="L32" s="78"/>
      <c r="M32" s="78"/>
      <c r="N32" s="78"/>
      <c r="O32" s="79"/>
      <c r="P32" s="79"/>
      <c r="Q32" s="78"/>
      <c r="R32" s="78"/>
      <c r="S32" s="78"/>
      <c r="T32" s="78"/>
      <c r="U32" s="79"/>
      <c r="V32" s="79"/>
      <c r="W32" s="78"/>
      <c r="X32" s="78"/>
      <c r="Y32" s="78"/>
      <c r="Z32" s="78"/>
      <c r="AA32" s="78"/>
      <c r="AB32" s="78"/>
      <c r="AC32" s="78"/>
      <c r="AD32" s="79"/>
      <c r="AE32" s="78"/>
      <c r="AF32" s="80"/>
      <c r="AG32" s="60"/>
    </row>
    <row r="33" spans="1:33" ht="6" customHeight="1" thickBot="1">
      <c r="A33" s="20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2"/>
    </row>
    <row r="36" spans="1:33" ht="15.75" thickBot="1"/>
    <row r="37" spans="1:33" ht="15.75" thickBot="1">
      <c r="A37" s="4"/>
      <c r="B37" s="54"/>
      <c r="C37" s="54"/>
      <c r="D37" s="54"/>
      <c r="E37" s="54"/>
      <c r="F37" s="55"/>
      <c r="G37" s="55"/>
      <c r="H37" s="54"/>
      <c r="I37" s="54"/>
      <c r="J37" s="54"/>
      <c r="K37" s="54"/>
      <c r="L37" s="54"/>
      <c r="M37" s="54"/>
      <c r="N37" s="54"/>
      <c r="O37" s="55"/>
      <c r="P37" s="55"/>
      <c r="Q37" s="54"/>
      <c r="R37" s="54"/>
      <c r="S37" s="54"/>
      <c r="T37" s="54"/>
      <c r="U37" s="55"/>
      <c r="V37" s="55"/>
      <c r="W37" s="54"/>
      <c r="X37" s="54"/>
      <c r="Y37" s="54"/>
      <c r="Z37" s="54"/>
      <c r="AA37" s="54"/>
      <c r="AB37" s="54"/>
      <c r="AC37" s="54"/>
      <c r="AD37" s="55"/>
      <c r="AE37" s="54"/>
      <c r="AF37" s="54"/>
      <c r="AG37" s="56"/>
    </row>
    <row r="38" spans="1:33" ht="22.5">
      <c r="A38" s="5"/>
      <c r="B38" s="57"/>
      <c r="C38" s="58"/>
      <c r="D38" s="96" t="s">
        <v>0</v>
      </c>
      <c r="E38" s="96"/>
      <c r="F38" s="96"/>
      <c r="G38" s="96"/>
      <c r="H38" s="96"/>
      <c r="I38" s="96"/>
      <c r="J38" s="96"/>
      <c r="K38" s="96"/>
      <c r="L38" s="96"/>
      <c r="M38" s="96"/>
      <c r="N38" s="96"/>
      <c r="O38" s="96"/>
      <c r="P38" s="96"/>
      <c r="Q38" s="96"/>
      <c r="R38" s="96"/>
      <c r="S38" s="96"/>
      <c r="T38" s="96"/>
      <c r="U38" s="96"/>
      <c r="V38" s="96"/>
      <c r="W38" s="96"/>
      <c r="X38" s="96"/>
      <c r="Y38" s="96"/>
      <c r="Z38" s="96"/>
      <c r="AA38" s="96"/>
      <c r="AB38" s="96"/>
      <c r="AC38" s="96"/>
      <c r="AD38" s="96"/>
      <c r="AE38" s="58"/>
      <c r="AF38" s="59"/>
      <c r="AG38" s="60"/>
    </row>
    <row r="39" spans="1:33" ht="19.5">
      <c r="A39" s="5"/>
      <c r="B39" s="61"/>
      <c r="C39" s="62"/>
      <c r="D39" s="95" t="s">
        <v>27</v>
      </c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62"/>
      <c r="AF39" s="63"/>
      <c r="AG39" s="60"/>
    </row>
    <row r="40" spans="1:33" ht="15.75">
      <c r="A40" s="5"/>
      <c r="B40" s="61"/>
      <c r="C40" s="62"/>
      <c r="D40" s="27" t="s">
        <v>177</v>
      </c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62"/>
      <c r="AF40" s="63"/>
      <c r="AG40" s="60"/>
    </row>
    <row r="41" spans="1:33">
      <c r="A41" s="5"/>
      <c r="B41" s="61"/>
      <c r="C41" s="62"/>
      <c r="D41" s="14"/>
      <c r="E41" s="14"/>
      <c r="F41" s="9"/>
      <c r="G41" s="9"/>
      <c r="H41" s="14"/>
      <c r="I41" s="14"/>
      <c r="J41" s="14"/>
      <c r="K41" s="14"/>
      <c r="L41" s="14"/>
      <c r="M41" s="14"/>
      <c r="N41" s="14"/>
      <c r="O41" s="9"/>
      <c r="P41" s="9"/>
      <c r="Q41" s="14"/>
      <c r="R41" s="14"/>
      <c r="S41" s="14"/>
      <c r="T41" s="14"/>
      <c r="U41" s="9"/>
      <c r="V41" s="9"/>
      <c r="W41" s="14"/>
      <c r="X41" s="14"/>
      <c r="Y41" s="14"/>
      <c r="Z41" s="14"/>
      <c r="AA41" s="14"/>
      <c r="AB41" s="14"/>
      <c r="AC41" s="14"/>
      <c r="AD41" s="9"/>
      <c r="AE41" s="62"/>
      <c r="AF41" s="63"/>
      <c r="AG41" s="60"/>
    </row>
    <row r="42" spans="1:33" ht="15.75">
      <c r="A42" s="5"/>
      <c r="B42" s="61"/>
      <c r="C42" s="62"/>
      <c r="D42" s="27" t="s">
        <v>43</v>
      </c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62"/>
      <c r="AF42" s="63"/>
      <c r="AG42" s="60"/>
    </row>
    <row r="43" spans="1:33">
      <c r="A43" s="5"/>
      <c r="B43" s="61"/>
      <c r="C43" s="62"/>
      <c r="D43" s="14"/>
      <c r="E43" s="14"/>
      <c r="F43" s="9"/>
      <c r="G43" s="9"/>
      <c r="H43" s="14"/>
      <c r="I43" s="14"/>
      <c r="J43" s="14"/>
      <c r="K43" s="14"/>
      <c r="L43" s="14"/>
      <c r="M43" s="14"/>
      <c r="N43" s="14"/>
      <c r="O43" s="9"/>
      <c r="P43" s="9"/>
      <c r="Q43" s="14"/>
      <c r="R43" s="14"/>
      <c r="S43" s="14"/>
      <c r="T43" s="14"/>
      <c r="U43" s="9"/>
      <c r="V43" s="9"/>
      <c r="W43" s="14"/>
      <c r="X43" s="14"/>
      <c r="Y43" s="14"/>
      <c r="Z43" s="14"/>
      <c r="AA43" s="14"/>
      <c r="AB43" s="14"/>
      <c r="AC43" s="14"/>
      <c r="AD43" s="9"/>
      <c r="AE43" s="62"/>
      <c r="AF43" s="63"/>
      <c r="AG43" s="60"/>
    </row>
    <row r="44" spans="1:33" ht="15.75">
      <c r="A44" s="5"/>
      <c r="B44" s="61"/>
      <c r="C44" s="62"/>
      <c r="D44" s="27" t="s">
        <v>44</v>
      </c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62"/>
      <c r="AF44" s="63"/>
      <c r="AG44" s="60"/>
    </row>
    <row r="45" spans="1:33" ht="16.5" thickBot="1">
      <c r="A45" s="5"/>
      <c r="B45" s="61"/>
      <c r="C45" s="62"/>
      <c r="D45" s="16"/>
      <c r="E45" s="16"/>
      <c r="F45" s="12"/>
      <c r="G45" s="12"/>
      <c r="H45" s="16"/>
      <c r="I45" s="16"/>
      <c r="J45" s="16"/>
      <c r="K45" s="16"/>
      <c r="L45" s="16"/>
      <c r="M45" s="16"/>
      <c r="N45" s="16"/>
      <c r="O45" s="12"/>
      <c r="P45" s="12"/>
      <c r="Q45" s="16"/>
      <c r="R45" s="16"/>
      <c r="S45" s="16"/>
      <c r="T45" s="16"/>
      <c r="U45" s="12"/>
      <c r="V45" s="12"/>
      <c r="W45" s="16"/>
      <c r="X45" s="16"/>
      <c r="Y45" s="16"/>
      <c r="Z45" s="16"/>
      <c r="AA45" s="16"/>
      <c r="AB45" s="16"/>
      <c r="AC45" s="16"/>
      <c r="AD45" s="12"/>
      <c r="AE45" s="62"/>
      <c r="AF45" s="63"/>
      <c r="AG45" s="60"/>
    </row>
    <row r="46" spans="1:33" ht="15.75" thickBot="1">
      <c r="A46" s="5"/>
      <c r="B46" s="61"/>
      <c r="C46" s="64"/>
      <c r="D46" s="65"/>
      <c r="E46" s="65"/>
      <c r="F46" s="66"/>
      <c r="G46" s="66"/>
      <c r="H46" s="65"/>
      <c r="I46" s="65"/>
      <c r="J46" s="65"/>
      <c r="K46" s="65"/>
      <c r="L46" s="65"/>
      <c r="M46" s="65"/>
      <c r="N46" s="65"/>
      <c r="O46" s="66"/>
      <c r="P46" s="66"/>
      <c r="Q46" s="65"/>
      <c r="R46" s="65"/>
      <c r="S46" s="65"/>
      <c r="T46" s="65"/>
      <c r="U46" s="66"/>
      <c r="V46" s="66"/>
      <c r="W46" s="65"/>
      <c r="X46" s="65"/>
      <c r="Y46" s="65"/>
      <c r="Z46" s="65"/>
      <c r="AA46" s="65"/>
      <c r="AB46" s="65"/>
      <c r="AC46" s="65"/>
      <c r="AD46" s="66"/>
      <c r="AE46" s="67"/>
      <c r="AF46" s="63"/>
      <c r="AG46" s="60"/>
    </row>
    <row r="47" spans="1:33">
      <c r="A47" s="5"/>
      <c r="B47" s="61"/>
      <c r="C47" s="68"/>
      <c r="D47" s="28" t="s">
        <v>1</v>
      </c>
      <c r="E47" s="31"/>
      <c r="F47" s="34" t="s">
        <v>21</v>
      </c>
      <c r="G47" s="34"/>
      <c r="H47" s="34"/>
      <c r="I47" s="34"/>
      <c r="J47" s="34"/>
      <c r="K47" s="34"/>
      <c r="L47" s="34"/>
      <c r="M47" s="34"/>
      <c r="N47" s="35"/>
      <c r="O47" s="34" t="s">
        <v>2</v>
      </c>
      <c r="P47" s="34"/>
      <c r="Q47" s="34"/>
      <c r="R47" s="34"/>
      <c r="S47" s="34"/>
      <c r="T47" s="34"/>
      <c r="U47" s="34"/>
      <c r="V47" s="34"/>
      <c r="W47" s="35"/>
      <c r="X47" s="34" t="s">
        <v>3</v>
      </c>
      <c r="Y47" s="34"/>
      <c r="Z47" s="34"/>
      <c r="AA47" s="34"/>
      <c r="AB47" s="34"/>
      <c r="AC47" s="34"/>
      <c r="AD47" s="38"/>
      <c r="AE47" s="69"/>
      <c r="AF47" s="63"/>
      <c r="AG47" s="60"/>
    </row>
    <row r="48" spans="1:33">
      <c r="A48" s="5"/>
      <c r="B48" s="61"/>
      <c r="C48" s="68"/>
      <c r="D48" s="29"/>
      <c r="E48" s="32"/>
      <c r="F48" s="39" t="s">
        <v>4</v>
      </c>
      <c r="G48" s="39"/>
      <c r="H48" s="39" t="s">
        <v>5</v>
      </c>
      <c r="I48" s="39"/>
      <c r="J48" s="39" t="s">
        <v>30</v>
      </c>
      <c r="K48" s="39"/>
      <c r="L48" s="39" t="s">
        <v>7</v>
      </c>
      <c r="M48" s="39"/>
      <c r="N48" s="36"/>
      <c r="O48" s="39" t="s">
        <v>8</v>
      </c>
      <c r="P48" s="39"/>
      <c r="Q48" s="39" t="s">
        <v>9</v>
      </c>
      <c r="R48" s="39"/>
      <c r="S48" s="39" t="s">
        <v>10</v>
      </c>
      <c r="T48" s="39"/>
      <c r="U48" s="39" t="s">
        <v>7</v>
      </c>
      <c r="V48" s="39"/>
      <c r="W48" s="36"/>
      <c r="X48" s="39" t="s">
        <v>11</v>
      </c>
      <c r="Y48" s="39"/>
      <c r="Z48" s="39" t="s">
        <v>6</v>
      </c>
      <c r="AA48" s="39"/>
      <c r="AB48" s="39" t="s">
        <v>12</v>
      </c>
      <c r="AC48" s="39"/>
      <c r="AD48" s="40" t="s">
        <v>20</v>
      </c>
      <c r="AE48" s="69"/>
      <c r="AF48" s="63"/>
      <c r="AG48" s="60"/>
    </row>
    <row r="49" spans="1:33">
      <c r="A49" s="5"/>
      <c r="B49" s="61"/>
      <c r="C49" s="68"/>
      <c r="D49" s="30"/>
      <c r="E49" s="32"/>
      <c r="F49" s="1">
        <v>0.1</v>
      </c>
      <c r="G49" s="2" t="s">
        <v>13</v>
      </c>
      <c r="H49" s="1">
        <v>0.1</v>
      </c>
      <c r="I49" s="2" t="s">
        <v>13</v>
      </c>
      <c r="J49" s="1">
        <v>0.3</v>
      </c>
      <c r="K49" s="2" t="s">
        <v>13</v>
      </c>
      <c r="L49" s="1">
        <v>0.5</v>
      </c>
      <c r="M49" s="2" t="s">
        <v>13</v>
      </c>
      <c r="N49" s="36"/>
      <c r="O49" s="1">
        <v>0.1</v>
      </c>
      <c r="P49" s="2" t="s">
        <v>13</v>
      </c>
      <c r="Q49" s="1">
        <v>0.1</v>
      </c>
      <c r="R49" s="2" t="s">
        <v>13</v>
      </c>
      <c r="S49" s="1">
        <v>0.3</v>
      </c>
      <c r="T49" s="2" t="s">
        <v>13</v>
      </c>
      <c r="U49" s="1">
        <v>0.5</v>
      </c>
      <c r="V49" s="2" t="s">
        <v>13</v>
      </c>
      <c r="W49" s="36"/>
      <c r="X49" s="1">
        <v>0.4</v>
      </c>
      <c r="Y49" s="2" t="s">
        <v>13</v>
      </c>
      <c r="Z49" s="1">
        <v>0.6</v>
      </c>
      <c r="AA49" s="2" t="s">
        <v>13</v>
      </c>
      <c r="AB49" s="1">
        <v>1</v>
      </c>
      <c r="AC49" s="2" t="s">
        <v>13</v>
      </c>
      <c r="AD49" s="41"/>
      <c r="AE49" s="69"/>
      <c r="AF49" s="63"/>
      <c r="AG49" s="60"/>
    </row>
    <row r="50" spans="1:33">
      <c r="A50" s="5"/>
      <c r="B50" s="61"/>
      <c r="C50" s="68"/>
      <c r="D50" s="6" t="s">
        <v>14</v>
      </c>
      <c r="E50" s="32"/>
      <c r="F50" s="2">
        <v>9.5</v>
      </c>
      <c r="G50" s="2" t="s">
        <v>37</v>
      </c>
      <c r="H50" s="2">
        <v>9.1999999999999993</v>
      </c>
      <c r="I50" s="2" t="s">
        <v>37</v>
      </c>
      <c r="J50" s="2">
        <v>22.2</v>
      </c>
      <c r="K50" s="2" t="s">
        <v>35</v>
      </c>
      <c r="L50" s="2">
        <f>F50+H50+J50</f>
        <v>40.9</v>
      </c>
      <c r="M50" s="2" t="str">
        <f>IF(L50&gt;=45.5,"A1",IF(L50&gt;=40.5,"A2", IF(L50&gt;=35.5,"B1",IF(L50&gt;=30.5,"B2", IF(L50&gt;=25.5,"C1",IF(L50&gt;=20.5,"C2",IF(L50&gt;=16.5,"D",IF(L50&gt;=10.5,"E1",IF(L50&gt;=10.4,"E2")))))))))</f>
        <v>A2</v>
      </c>
      <c r="N50" s="36"/>
      <c r="O50" s="2">
        <v>8.4</v>
      </c>
      <c r="P50" s="2" t="s">
        <v>34</v>
      </c>
      <c r="Q50" s="2">
        <v>8.6</v>
      </c>
      <c r="R50" s="2" t="s">
        <v>34</v>
      </c>
      <c r="S50" s="2">
        <v>26.1</v>
      </c>
      <c r="T50" s="2" t="str">
        <f>IF(S50&gt;=27.3,"A1",IF(S50&gt;=24.3,"A2", IF(S50&gt;=21.3,"B1",IF(S50&gt;=18.3,"B2", IF(S50&gt;=15.3,"C1",IF(S50&gt;=12.3,"C2",IF(S50&gt;=9.9,"D",IF(S50&gt;=6.3,"E1",IF(S50&gt;=6.2,"E2")))))))))</f>
        <v>A2</v>
      </c>
      <c r="U50" s="2">
        <f>O50+Q50+S50</f>
        <v>43.1</v>
      </c>
      <c r="V50" s="2" t="str">
        <f>IF(U50&gt;=45.5,"A1",IF(U50&gt;=40.5,"A2", IF(U50&gt;=35.5,"B1",IF(U50&gt;=30.5,"B2", IF(U50&gt;=25.5,"C1",IF(U50&gt;=20.5,"C2",IF(U50&gt;=16.5,"D",IF(U50&gt;=10.5,"E1",IF(U50&gt;=10.4,"E2")))))))))</f>
        <v>A2</v>
      </c>
      <c r="W50" s="36"/>
      <c r="X50" s="2">
        <f t="shared" ref="X50:X57" si="11">SUM(F50,H50,O50,Q50)</f>
        <v>35.700000000000003</v>
      </c>
      <c r="Y50" s="2" t="str">
        <f>IF(X50&gt;=36.4,"A1",IF(X50&gt;=32.4,"A2", IF(X50&gt;=28.4,"B1",IF(X50&gt;=24.4,"B2", IF(X50&gt;=20.4,"C1",IF(X50&gt;=16.4,"C2",IF(X50&gt;=13.2,"D",IF(X50&gt;=8.4,"E1",IF(X50&gt;=8.3,"E2")))))))))</f>
        <v>A2</v>
      </c>
      <c r="Z50" s="2">
        <f>J50+S50</f>
        <v>48.3</v>
      </c>
      <c r="AA50" s="2" t="str">
        <f>IF(Z50&gt;=54.5,"A1",IF(Z50&gt;=48.5,"A2", IF(Z50&gt;=42.5,"B1",IF(Z50&gt;=36.5,"B2", IF(Z50&gt;=30.5,"C1",IF(Z50&gt;=24.5,"C2",IF(Z50&gt;=19.8,"D",IF(Z50&gt;=12.6,"E1",IF(Z50&gt;=12.5,"E2")))))))))</f>
        <v>B1</v>
      </c>
      <c r="AB50" s="7">
        <f>L50+U50</f>
        <v>84</v>
      </c>
      <c r="AC50" s="2" t="str">
        <f>IF(AB50&gt;=91,"A1",IF(AB50&gt;=81,"A2", IF(AB50&gt;=71,"B1",IF(AB50&gt;=61,"B2", IF(AB50&gt;=51,"C1",IF(AB50&gt;=41,"C2",IF(AB50&gt;=33,"D",IF(AB50&gt;=21,"E1",IF(AB50&gt;=20,"E2")))))))))</f>
        <v>A2</v>
      </c>
      <c r="AD50" s="11">
        <v>9</v>
      </c>
      <c r="AE50" s="69"/>
      <c r="AF50" s="63"/>
      <c r="AG50" s="60"/>
    </row>
    <row r="51" spans="1:33">
      <c r="A51" s="5"/>
      <c r="B51" s="61"/>
      <c r="C51" s="68"/>
      <c r="D51" s="6" t="s">
        <v>15</v>
      </c>
      <c r="E51" s="32"/>
      <c r="F51" s="2">
        <v>9.4</v>
      </c>
      <c r="G51" s="2" t="s">
        <v>37</v>
      </c>
      <c r="H51" s="2">
        <v>8.8000000000000007</v>
      </c>
      <c r="I51" s="2" t="s">
        <v>34</v>
      </c>
      <c r="J51" s="2">
        <v>28.2</v>
      </c>
      <c r="K51" s="2" t="s">
        <v>37</v>
      </c>
      <c r="L51" s="2">
        <f t="shared" ref="L51:L58" si="12">F51+H51+J51</f>
        <v>46.400000000000006</v>
      </c>
      <c r="M51" s="2" t="str">
        <f t="shared" ref="M51:M58" si="13">IF(L51&gt;=45.5,"A1",IF(L51&gt;=40.5,"A2", IF(L51&gt;=35.5,"B1",IF(L51&gt;=30.5,"B2", IF(L51&gt;=25.5,"C1",IF(L51&gt;=20.5,"C2",IF(L51&gt;=16.5,"D",IF(L51&gt;=10.5,"E1",IF(L51&gt;=10.4,"E2")))))))))</f>
        <v>A1</v>
      </c>
      <c r="N51" s="36"/>
      <c r="O51" s="2">
        <v>8.1999999999999993</v>
      </c>
      <c r="P51" s="2" t="s">
        <v>34</v>
      </c>
      <c r="Q51" s="2">
        <v>9.8000000000000007</v>
      </c>
      <c r="R51" s="2" t="s">
        <v>37</v>
      </c>
      <c r="S51" s="2">
        <v>19.8</v>
      </c>
      <c r="T51" s="2" t="str">
        <f t="shared" ref="T51:T58" si="14">IF(S51&gt;=27.3,"A1",IF(S51&gt;=24.3,"A2", IF(S51&gt;=21.3,"B1",IF(S51&gt;=18.3,"B2", IF(S51&gt;=15.3,"C1",IF(S51&gt;=12.3,"C2",IF(S51&gt;=9.9,"D",IF(S51&gt;=6.3,"E1",IF(S51&gt;=6.2,"E2")))))))))</f>
        <v>B2</v>
      </c>
      <c r="U51" s="2">
        <f t="shared" ref="U51:U58" si="15">O51+Q51+S51</f>
        <v>37.799999999999997</v>
      </c>
      <c r="V51" s="2" t="str">
        <f t="shared" ref="V51:V58" si="16">IF(U51&gt;=45.5,"A1",IF(U51&gt;=40.5,"A2", IF(U51&gt;=35.5,"B1",IF(U51&gt;=30.5,"B2", IF(U51&gt;=25.5,"C1",IF(U51&gt;=20.5,"C2",IF(U51&gt;=16.5,"D",IF(U51&gt;=10.5,"E1",IF(U51&gt;=10.4,"E2")))))))))</f>
        <v>B1</v>
      </c>
      <c r="W51" s="36"/>
      <c r="X51" s="2">
        <f t="shared" si="11"/>
        <v>36.200000000000003</v>
      </c>
      <c r="Y51" s="2" t="str">
        <f t="shared" ref="Y51:Y57" si="17">IF(X51&gt;=36.4,"A1",IF(X51&gt;=32.4,"A2", IF(X51&gt;=28.4,"B1",IF(X51&gt;=24.4,"B2", IF(X51&gt;=20.4,"C1",IF(X51&gt;=16.4,"C2",IF(X51&gt;=13.2,"D",IF(X51&gt;=8.4,"E1",IF(X51&gt;=8.3,"E2")))))))))</f>
        <v>A2</v>
      </c>
      <c r="Z51" s="2">
        <f t="shared" ref="Z51:Z58" si="18">J51+S51</f>
        <v>48</v>
      </c>
      <c r="AA51" s="2" t="str">
        <f t="shared" ref="AA51:AA58" si="19">IF(Z51&gt;=54.5,"A1",IF(Z51&gt;=48.5,"A2", IF(Z51&gt;=42.5,"B1",IF(Z51&gt;=36.5,"B2", IF(Z51&gt;=30.5,"C1",IF(Z51&gt;=24.5,"C2",IF(Z51&gt;=19.8,"D",IF(Z51&gt;=12.6,"E1",IF(Z51&gt;=12.5,"E2")))))))))</f>
        <v>B1</v>
      </c>
      <c r="AB51" s="7">
        <f t="shared" ref="AB51:AB58" si="20">L51+U51</f>
        <v>84.2</v>
      </c>
      <c r="AC51" s="2" t="str">
        <f t="shared" ref="AC51:AC58" si="21">IF(AB51&gt;=91,"A1",IF(AB51&gt;=81,"A2", IF(AB51&gt;=71,"B1",IF(AB51&gt;=61,"B2", IF(AB51&gt;=51,"C1",IF(AB51&gt;=41,"C2",IF(AB51&gt;=33,"D",IF(AB51&gt;=21,"E1",IF(AB51&gt;=20,"E2")))))))))</f>
        <v>A2</v>
      </c>
      <c r="AD51" s="11">
        <v>9</v>
      </c>
      <c r="AE51" s="69"/>
      <c r="AF51" s="63"/>
      <c r="AG51" s="60"/>
    </row>
    <row r="52" spans="1:33">
      <c r="A52" s="5"/>
      <c r="B52" s="61"/>
      <c r="C52" s="68"/>
      <c r="D52" s="6" t="s">
        <v>16</v>
      </c>
      <c r="E52" s="32"/>
      <c r="F52" s="2">
        <v>8.3000000000000007</v>
      </c>
      <c r="G52" s="2" t="s">
        <v>34</v>
      </c>
      <c r="H52" s="2">
        <v>6.6</v>
      </c>
      <c r="I52" s="2" t="s">
        <v>36</v>
      </c>
      <c r="J52" s="2">
        <v>17.7</v>
      </c>
      <c r="K52" s="2" t="s">
        <v>38</v>
      </c>
      <c r="L52" s="2">
        <f t="shared" si="12"/>
        <v>32.6</v>
      </c>
      <c r="M52" s="2" t="str">
        <f t="shared" si="13"/>
        <v>B2</v>
      </c>
      <c r="N52" s="36"/>
      <c r="O52" s="2">
        <v>8.1999999999999993</v>
      </c>
      <c r="P52" s="2" t="s">
        <v>34</v>
      </c>
      <c r="Q52" s="2">
        <v>8</v>
      </c>
      <c r="R52" s="2" t="s">
        <v>35</v>
      </c>
      <c r="S52" s="2">
        <v>27.9</v>
      </c>
      <c r="T52" s="2" t="str">
        <f t="shared" si="14"/>
        <v>A1</v>
      </c>
      <c r="U52" s="2">
        <f t="shared" si="15"/>
        <v>44.099999999999994</v>
      </c>
      <c r="V52" s="2" t="str">
        <f t="shared" si="16"/>
        <v>A2</v>
      </c>
      <c r="W52" s="36"/>
      <c r="X52" s="2">
        <f t="shared" si="11"/>
        <v>31.1</v>
      </c>
      <c r="Y52" s="2" t="str">
        <f t="shared" si="17"/>
        <v>B1</v>
      </c>
      <c r="Z52" s="2">
        <f t="shared" si="18"/>
        <v>45.599999999999994</v>
      </c>
      <c r="AA52" s="2" t="str">
        <f t="shared" si="19"/>
        <v>B1</v>
      </c>
      <c r="AB52" s="7">
        <f t="shared" si="20"/>
        <v>76.699999999999989</v>
      </c>
      <c r="AC52" s="2" t="str">
        <f t="shared" si="21"/>
        <v>B1</v>
      </c>
      <c r="AD52" s="11">
        <v>8</v>
      </c>
      <c r="AE52" s="69"/>
      <c r="AF52" s="63"/>
      <c r="AG52" s="60"/>
    </row>
    <row r="53" spans="1:33">
      <c r="A53" s="5"/>
      <c r="B53" s="61"/>
      <c r="C53" s="68"/>
      <c r="D53" s="6" t="s">
        <v>31</v>
      </c>
      <c r="E53" s="32"/>
      <c r="F53" s="2">
        <v>8.8000000000000007</v>
      </c>
      <c r="G53" s="2" t="s">
        <v>34</v>
      </c>
      <c r="H53" s="2">
        <v>8.4</v>
      </c>
      <c r="I53" s="2" t="s">
        <v>34</v>
      </c>
      <c r="J53" s="2">
        <v>21.7</v>
      </c>
      <c r="K53" s="2" t="s">
        <v>35</v>
      </c>
      <c r="L53" s="2">
        <f t="shared" si="12"/>
        <v>38.900000000000006</v>
      </c>
      <c r="M53" s="2" t="str">
        <f t="shared" si="13"/>
        <v>B1</v>
      </c>
      <c r="N53" s="36"/>
      <c r="O53" s="2">
        <v>9.6</v>
      </c>
      <c r="P53" s="2" t="s">
        <v>37</v>
      </c>
      <c r="Q53" s="2">
        <v>9.4</v>
      </c>
      <c r="R53" s="2" t="s">
        <v>37</v>
      </c>
      <c r="S53" s="2">
        <v>27</v>
      </c>
      <c r="T53" s="2" t="str">
        <f t="shared" si="14"/>
        <v>A2</v>
      </c>
      <c r="U53" s="2">
        <f t="shared" si="15"/>
        <v>46</v>
      </c>
      <c r="V53" s="2" t="str">
        <f t="shared" si="16"/>
        <v>A1</v>
      </c>
      <c r="W53" s="36"/>
      <c r="X53" s="2">
        <f t="shared" si="11"/>
        <v>36.200000000000003</v>
      </c>
      <c r="Y53" s="2" t="str">
        <f t="shared" si="17"/>
        <v>A2</v>
      </c>
      <c r="Z53" s="2">
        <f t="shared" si="18"/>
        <v>48.7</v>
      </c>
      <c r="AA53" s="2" t="str">
        <f t="shared" si="19"/>
        <v>A2</v>
      </c>
      <c r="AB53" s="7">
        <f t="shared" si="20"/>
        <v>84.9</v>
      </c>
      <c r="AC53" s="2" t="str">
        <f t="shared" si="21"/>
        <v>A2</v>
      </c>
      <c r="AD53" s="11">
        <v>9</v>
      </c>
      <c r="AE53" s="69"/>
      <c r="AF53" s="63"/>
      <c r="AG53" s="60"/>
    </row>
    <row r="54" spans="1:33">
      <c r="A54" s="5"/>
      <c r="B54" s="61"/>
      <c r="C54" s="68"/>
      <c r="D54" s="6" t="s">
        <v>32</v>
      </c>
      <c r="E54" s="32"/>
      <c r="F54" s="2">
        <v>5.8</v>
      </c>
      <c r="G54" s="2" t="s">
        <v>38</v>
      </c>
      <c r="H54" s="2">
        <v>8.5</v>
      </c>
      <c r="I54" s="2" t="s">
        <v>34</v>
      </c>
      <c r="J54" s="2">
        <v>18.899999999999999</v>
      </c>
      <c r="K54" s="2" t="s">
        <v>36</v>
      </c>
      <c r="L54" s="2">
        <f t="shared" si="12"/>
        <v>33.200000000000003</v>
      </c>
      <c r="M54" s="2" t="str">
        <f t="shared" si="13"/>
        <v>B2</v>
      </c>
      <c r="N54" s="36"/>
      <c r="O54" s="2">
        <v>9.8000000000000007</v>
      </c>
      <c r="P54" s="2" t="s">
        <v>37</v>
      </c>
      <c r="Q54" s="2">
        <v>9.8000000000000007</v>
      </c>
      <c r="R54" s="2" t="s">
        <v>37</v>
      </c>
      <c r="S54" s="2">
        <v>25.2</v>
      </c>
      <c r="T54" s="2" t="str">
        <f t="shared" si="14"/>
        <v>A2</v>
      </c>
      <c r="U54" s="2">
        <f t="shared" si="15"/>
        <v>44.8</v>
      </c>
      <c r="V54" s="2" t="str">
        <f t="shared" si="16"/>
        <v>A2</v>
      </c>
      <c r="W54" s="36"/>
      <c r="X54" s="2">
        <f t="shared" si="11"/>
        <v>33.900000000000006</v>
      </c>
      <c r="Y54" s="2" t="str">
        <f t="shared" si="17"/>
        <v>A2</v>
      </c>
      <c r="Z54" s="2">
        <f t="shared" si="18"/>
        <v>44.099999999999994</v>
      </c>
      <c r="AA54" s="2" t="str">
        <f t="shared" si="19"/>
        <v>B1</v>
      </c>
      <c r="AB54" s="7">
        <f t="shared" si="20"/>
        <v>78</v>
      </c>
      <c r="AC54" s="2" t="str">
        <f t="shared" si="21"/>
        <v>B1</v>
      </c>
      <c r="AD54" s="11">
        <v>8</v>
      </c>
      <c r="AE54" s="69"/>
      <c r="AF54" s="63"/>
      <c r="AG54" s="60"/>
    </row>
    <row r="55" spans="1:33">
      <c r="A55" s="5"/>
      <c r="B55" s="61"/>
      <c r="C55" s="68"/>
      <c r="D55" s="6" t="s">
        <v>17</v>
      </c>
      <c r="E55" s="32"/>
      <c r="F55" s="2">
        <v>9.5</v>
      </c>
      <c r="G55" s="2" t="s">
        <v>37</v>
      </c>
      <c r="H55" s="2">
        <v>8.9</v>
      </c>
      <c r="I55" s="2" t="s">
        <v>34</v>
      </c>
      <c r="J55" s="2">
        <v>26.7</v>
      </c>
      <c r="K55" s="2" t="s">
        <v>34</v>
      </c>
      <c r="L55" s="2">
        <f t="shared" si="12"/>
        <v>45.099999999999994</v>
      </c>
      <c r="M55" s="2" t="str">
        <f t="shared" si="13"/>
        <v>A2</v>
      </c>
      <c r="N55" s="36"/>
      <c r="O55" s="2">
        <v>9.1999999999999993</v>
      </c>
      <c r="P55" s="2" t="s">
        <v>37</v>
      </c>
      <c r="Q55" s="2">
        <v>9.4</v>
      </c>
      <c r="R55" s="2" t="s">
        <v>37</v>
      </c>
      <c r="S55" s="2">
        <v>24.6</v>
      </c>
      <c r="T55" s="2" t="str">
        <f t="shared" si="14"/>
        <v>A2</v>
      </c>
      <c r="U55" s="2">
        <f t="shared" si="15"/>
        <v>43.2</v>
      </c>
      <c r="V55" s="2" t="str">
        <f t="shared" si="16"/>
        <v>A2</v>
      </c>
      <c r="W55" s="36"/>
      <c r="X55" s="2">
        <f t="shared" si="11"/>
        <v>37</v>
      </c>
      <c r="Y55" s="2" t="str">
        <f t="shared" si="17"/>
        <v>A1</v>
      </c>
      <c r="Z55" s="2">
        <f t="shared" si="18"/>
        <v>51.3</v>
      </c>
      <c r="AA55" s="2" t="str">
        <f t="shared" si="19"/>
        <v>A2</v>
      </c>
      <c r="AB55" s="7">
        <f t="shared" si="20"/>
        <v>88.3</v>
      </c>
      <c r="AC55" s="2" t="str">
        <f t="shared" si="21"/>
        <v>A2</v>
      </c>
      <c r="AD55" s="11">
        <v>9</v>
      </c>
      <c r="AE55" s="69"/>
      <c r="AF55" s="63"/>
      <c r="AG55" s="60"/>
    </row>
    <row r="56" spans="1:33">
      <c r="A56" s="5"/>
      <c r="B56" s="61"/>
      <c r="C56" s="68"/>
      <c r="D56" s="6" t="s">
        <v>18</v>
      </c>
      <c r="E56" s="32"/>
      <c r="F56" s="2"/>
      <c r="G56" s="2"/>
      <c r="H56" s="2"/>
      <c r="I56" s="2"/>
      <c r="J56" s="2">
        <v>23.4</v>
      </c>
      <c r="K56" s="2" t="s">
        <v>35</v>
      </c>
      <c r="L56" s="2">
        <v>39</v>
      </c>
      <c r="M56" s="2" t="str">
        <f t="shared" si="13"/>
        <v>B1</v>
      </c>
      <c r="N56" s="36"/>
      <c r="O56" s="2">
        <v>9</v>
      </c>
      <c r="P56" s="2" t="s">
        <v>34</v>
      </c>
      <c r="Q56" s="2">
        <v>8.6</v>
      </c>
      <c r="R56" s="2" t="s">
        <v>34</v>
      </c>
      <c r="S56" s="2">
        <v>25.8</v>
      </c>
      <c r="T56" s="2" t="str">
        <f t="shared" si="14"/>
        <v>A2</v>
      </c>
      <c r="U56" s="2">
        <f t="shared" si="15"/>
        <v>43.400000000000006</v>
      </c>
      <c r="V56" s="2" t="str">
        <f t="shared" si="16"/>
        <v>A2</v>
      </c>
      <c r="W56" s="36"/>
      <c r="X56" s="2">
        <f t="shared" si="11"/>
        <v>17.600000000000001</v>
      </c>
      <c r="Y56" s="2" t="str">
        <f t="shared" si="17"/>
        <v>C2</v>
      </c>
      <c r="Z56" s="2">
        <f t="shared" si="18"/>
        <v>49.2</v>
      </c>
      <c r="AA56" s="2" t="str">
        <f t="shared" si="19"/>
        <v>A2</v>
      </c>
      <c r="AB56" s="7">
        <f t="shared" si="20"/>
        <v>82.4</v>
      </c>
      <c r="AC56" s="2" t="str">
        <f t="shared" si="21"/>
        <v>A2</v>
      </c>
      <c r="AD56" s="11"/>
      <c r="AE56" s="69"/>
      <c r="AF56" s="63"/>
      <c r="AG56" s="60"/>
    </row>
    <row r="57" spans="1:33">
      <c r="A57" s="5"/>
      <c r="B57" s="61"/>
      <c r="C57" s="68"/>
      <c r="D57" s="6" t="s">
        <v>33</v>
      </c>
      <c r="E57" s="32"/>
      <c r="F57" s="2"/>
      <c r="G57" s="2"/>
      <c r="H57" s="2"/>
      <c r="I57" s="2"/>
      <c r="J57" s="2">
        <v>26.4</v>
      </c>
      <c r="K57" s="2" t="s">
        <v>34</v>
      </c>
      <c r="L57" s="2">
        <v>44</v>
      </c>
      <c r="M57" s="2" t="str">
        <f t="shared" si="13"/>
        <v>A2</v>
      </c>
      <c r="N57" s="36"/>
      <c r="O57" s="2"/>
      <c r="P57" s="2"/>
      <c r="Q57" s="2"/>
      <c r="R57" s="2"/>
      <c r="S57" s="2">
        <v>14.4</v>
      </c>
      <c r="T57" s="2" t="str">
        <f t="shared" si="14"/>
        <v>C2</v>
      </c>
      <c r="U57" s="2">
        <v>24</v>
      </c>
      <c r="V57" s="2" t="str">
        <f t="shared" si="16"/>
        <v>C2</v>
      </c>
      <c r="W57" s="36"/>
      <c r="X57" s="2"/>
      <c r="Y57" s="2"/>
      <c r="Z57" s="2">
        <f t="shared" si="18"/>
        <v>40.799999999999997</v>
      </c>
      <c r="AA57" s="2" t="str">
        <f t="shared" si="19"/>
        <v>B2</v>
      </c>
      <c r="AB57" s="7">
        <f t="shared" si="20"/>
        <v>68</v>
      </c>
      <c r="AC57" s="2" t="str">
        <f t="shared" si="21"/>
        <v>B2</v>
      </c>
      <c r="AD57" s="11"/>
      <c r="AE57" s="69"/>
      <c r="AF57" s="63"/>
      <c r="AG57" s="60"/>
    </row>
    <row r="58" spans="1:33">
      <c r="A58" s="5"/>
      <c r="B58" s="61"/>
      <c r="C58" s="68"/>
      <c r="D58" s="6" t="s">
        <v>90</v>
      </c>
      <c r="E58" s="32"/>
      <c r="F58" s="2"/>
      <c r="G58" s="2"/>
      <c r="H58" s="2"/>
      <c r="I58" s="2"/>
      <c r="J58" s="2">
        <v>30</v>
      </c>
      <c r="K58" s="2" t="s">
        <v>37</v>
      </c>
      <c r="L58" s="2">
        <v>50</v>
      </c>
      <c r="M58" s="2" t="str">
        <f t="shared" si="13"/>
        <v>A1</v>
      </c>
      <c r="N58" s="36"/>
      <c r="O58" s="17"/>
      <c r="P58" s="17"/>
      <c r="Q58" s="15"/>
      <c r="R58" s="15"/>
      <c r="S58" s="15">
        <v>24</v>
      </c>
      <c r="T58" s="15" t="str">
        <f t="shared" si="14"/>
        <v>B1</v>
      </c>
      <c r="U58" s="17">
        <f t="shared" si="15"/>
        <v>24</v>
      </c>
      <c r="V58" s="17" t="str">
        <f t="shared" si="16"/>
        <v>C2</v>
      </c>
      <c r="W58" s="36"/>
      <c r="X58" s="71"/>
      <c r="Y58" s="71"/>
      <c r="Z58" s="17">
        <f t="shared" si="18"/>
        <v>54</v>
      </c>
      <c r="AA58" s="17" t="str">
        <f t="shared" si="19"/>
        <v>A2</v>
      </c>
      <c r="AB58" s="17">
        <f t="shared" si="20"/>
        <v>74</v>
      </c>
      <c r="AC58" s="17" t="str">
        <f t="shared" si="21"/>
        <v>B1</v>
      </c>
      <c r="AD58" s="70"/>
      <c r="AE58" s="69"/>
      <c r="AF58" s="63"/>
      <c r="AG58" s="60"/>
    </row>
    <row r="59" spans="1:33">
      <c r="A59" s="5"/>
      <c r="B59" s="61"/>
      <c r="C59" s="68"/>
      <c r="D59" s="42" t="s">
        <v>97</v>
      </c>
      <c r="E59" s="32"/>
      <c r="F59" s="48"/>
      <c r="G59" s="49"/>
      <c r="H59" s="25"/>
      <c r="I59" s="25"/>
      <c r="J59" s="25"/>
      <c r="K59" s="25"/>
      <c r="L59" s="48" t="s">
        <v>100</v>
      </c>
      <c r="M59" s="49"/>
      <c r="N59" s="36"/>
      <c r="O59" s="48"/>
      <c r="P59" s="49"/>
      <c r="Q59" s="25"/>
      <c r="R59" s="25"/>
      <c r="S59" s="25"/>
      <c r="T59" s="25"/>
      <c r="U59" s="23" t="s">
        <v>134</v>
      </c>
      <c r="V59" s="23"/>
      <c r="W59" s="36"/>
      <c r="X59" s="25"/>
      <c r="Y59" s="25"/>
      <c r="Z59" s="25"/>
      <c r="AA59" s="25"/>
      <c r="AB59" s="48" t="s">
        <v>101</v>
      </c>
      <c r="AC59" s="49"/>
      <c r="AD59" s="72"/>
      <c r="AE59" s="69"/>
      <c r="AF59" s="63"/>
      <c r="AG59" s="60"/>
    </row>
    <row r="60" spans="1:33" ht="15.75" thickBot="1">
      <c r="A60" s="5"/>
      <c r="B60" s="61"/>
      <c r="C60" s="68"/>
      <c r="D60" s="43"/>
      <c r="E60" s="33"/>
      <c r="F60" s="50"/>
      <c r="G60" s="51"/>
      <c r="H60" s="26"/>
      <c r="I60" s="26"/>
      <c r="J60" s="26"/>
      <c r="K60" s="26"/>
      <c r="L60" s="50"/>
      <c r="M60" s="51"/>
      <c r="N60" s="37"/>
      <c r="O60" s="50"/>
      <c r="P60" s="51"/>
      <c r="Q60" s="26"/>
      <c r="R60" s="26"/>
      <c r="S60" s="26"/>
      <c r="T60" s="26"/>
      <c r="U60" s="24"/>
      <c r="V60" s="24"/>
      <c r="W60" s="37"/>
      <c r="X60" s="26"/>
      <c r="Y60" s="26"/>
      <c r="Z60" s="26"/>
      <c r="AA60" s="26"/>
      <c r="AB60" s="50"/>
      <c r="AC60" s="51"/>
      <c r="AD60" s="73"/>
      <c r="AE60" s="69"/>
      <c r="AF60" s="63"/>
      <c r="AG60" s="60"/>
    </row>
    <row r="61" spans="1:33" ht="15.75" thickBot="1">
      <c r="A61" s="5"/>
      <c r="B61" s="61"/>
      <c r="C61" s="74"/>
      <c r="D61" s="75"/>
      <c r="E61" s="75"/>
      <c r="F61" s="8"/>
      <c r="G61" s="8"/>
      <c r="H61" s="75"/>
      <c r="I61" s="75"/>
      <c r="J61" s="75"/>
      <c r="K61" s="75"/>
      <c r="L61" s="75"/>
      <c r="M61" s="75"/>
      <c r="N61" s="75"/>
      <c r="O61" s="8"/>
      <c r="P61" s="8"/>
      <c r="Q61" s="75"/>
      <c r="R61" s="75"/>
      <c r="S61" s="75"/>
      <c r="T61" s="75"/>
      <c r="U61" s="8"/>
      <c r="V61" s="8"/>
      <c r="W61" s="75"/>
      <c r="X61" s="75"/>
      <c r="Y61" s="75"/>
      <c r="Z61" s="75"/>
      <c r="AA61" s="75"/>
      <c r="AB61" s="75"/>
      <c r="AC61" s="75"/>
      <c r="AD61" s="8"/>
      <c r="AE61" s="76"/>
      <c r="AF61" s="63"/>
      <c r="AG61" s="60"/>
    </row>
    <row r="62" spans="1:33">
      <c r="A62" s="5"/>
      <c r="B62" s="61"/>
      <c r="C62" s="62"/>
      <c r="D62" s="62"/>
      <c r="E62" s="62"/>
      <c r="F62" s="9"/>
      <c r="G62" s="9"/>
      <c r="H62" s="62"/>
      <c r="I62" s="62"/>
      <c r="J62" s="62"/>
      <c r="K62" s="62"/>
      <c r="L62" s="62"/>
      <c r="M62" s="62"/>
      <c r="N62" s="62"/>
      <c r="O62" s="9"/>
      <c r="P62" s="9"/>
      <c r="Q62" s="62"/>
      <c r="R62" s="62"/>
      <c r="S62" s="62"/>
      <c r="T62" s="62"/>
      <c r="U62" s="9"/>
      <c r="V62" s="9"/>
      <c r="W62" s="62"/>
      <c r="X62" s="62"/>
      <c r="Y62" s="62"/>
      <c r="Z62" s="62"/>
      <c r="AA62" s="62"/>
      <c r="AB62" s="62"/>
      <c r="AC62" s="62"/>
      <c r="AD62" s="9"/>
      <c r="AE62" s="62"/>
      <c r="AF62" s="63"/>
      <c r="AG62" s="60"/>
    </row>
    <row r="63" spans="1:33">
      <c r="A63" s="5"/>
      <c r="B63" s="61"/>
      <c r="C63" s="62"/>
      <c r="D63" s="62"/>
      <c r="E63" s="62"/>
      <c r="F63" s="9"/>
      <c r="G63" s="9"/>
      <c r="H63" s="62"/>
      <c r="I63" s="62"/>
      <c r="J63" s="62"/>
      <c r="K63" s="62"/>
      <c r="L63" s="62"/>
      <c r="M63" s="62"/>
      <c r="N63" s="62"/>
      <c r="O63" s="9"/>
      <c r="P63" s="9"/>
      <c r="Q63" s="62"/>
      <c r="R63" s="62"/>
      <c r="S63" s="62"/>
      <c r="T63" s="62"/>
      <c r="U63" s="9"/>
      <c r="V63" s="9"/>
      <c r="W63" s="62"/>
      <c r="X63" s="62"/>
      <c r="Y63" s="62"/>
      <c r="Z63" s="62"/>
      <c r="AA63" s="62"/>
      <c r="AB63" s="62"/>
      <c r="AC63" s="62"/>
      <c r="AD63" s="9"/>
      <c r="AE63" s="62"/>
      <c r="AF63" s="63"/>
      <c r="AG63" s="60"/>
    </row>
    <row r="64" spans="1:33">
      <c r="A64" s="5"/>
      <c r="B64" s="61"/>
      <c r="C64" s="62"/>
      <c r="D64" s="62"/>
      <c r="E64" s="62"/>
      <c r="F64" s="9"/>
      <c r="G64" s="9"/>
      <c r="H64" s="62"/>
      <c r="I64" s="62"/>
      <c r="J64" s="62"/>
      <c r="K64" s="62"/>
      <c r="L64" s="62"/>
      <c r="M64" s="62"/>
      <c r="N64" s="62"/>
      <c r="O64" s="9"/>
      <c r="P64" s="9"/>
      <c r="Q64" s="62"/>
      <c r="R64" s="19" t="s">
        <v>175</v>
      </c>
      <c r="S64" s="19"/>
      <c r="T64" s="19"/>
      <c r="U64" s="19"/>
      <c r="V64" s="19"/>
      <c r="W64" s="62"/>
      <c r="X64" s="62"/>
      <c r="Y64" s="62"/>
      <c r="Z64" s="62"/>
      <c r="AA64" s="19"/>
      <c r="AB64" s="19"/>
      <c r="AC64" s="19"/>
      <c r="AD64" s="19"/>
      <c r="AE64" s="62"/>
      <c r="AF64" s="63"/>
      <c r="AG64" s="60"/>
    </row>
    <row r="65" spans="1:33">
      <c r="A65" s="5"/>
      <c r="B65" s="61"/>
      <c r="C65" s="62"/>
      <c r="D65" s="19" t="s">
        <v>25</v>
      </c>
      <c r="E65" s="19"/>
      <c r="F65" s="19"/>
      <c r="G65" s="19"/>
      <c r="H65" s="62"/>
      <c r="I65" s="19" t="s">
        <v>25</v>
      </c>
      <c r="J65" s="19"/>
      <c r="K65" s="19"/>
      <c r="L65" s="19"/>
      <c r="M65" s="19"/>
      <c r="N65" s="62"/>
      <c r="O65" s="9"/>
      <c r="P65" s="9"/>
      <c r="Q65" s="62"/>
      <c r="R65" s="19" t="s">
        <v>26</v>
      </c>
      <c r="S65" s="19"/>
      <c r="T65" s="19"/>
      <c r="U65" s="19"/>
      <c r="V65" s="19"/>
      <c r="W65" s="62"/>
      <c r="X65" s="62"/>
      <c r="Y65" s="62"/>
      <c r="Z65" s="18" t="s">
        <v>26</v>
      </c>
      <c r="AA65" s="18"/>
      <c r="AB65" s="18"/>
      <c r="AC65" s="18"/>
      <c r="AD65" s="9"/>
      <c r="AE65" s="62"/>
      <c r="AF65" s="63"/>
      <c r="AG65" s="60"/>
    </row>
    <row r="66" spans="1:33">
      <c r="A66" s="5"/>
      <c r="B66" s="61"/>
      <c r="C66" s="62"/>
      <c r="D66" s="62"/>
      <c r="E66" s="62"/>
      <c r="F66" s="9"/>
      <c r="G66" s="9"/>
      <c r="H66" s="62"/>
      <c r="I66" s="62"/>
      <c r="J66" s="62"/>
      <c r="K66" s="62"/>
      <c r="L66" s="62"/>
      <c r="M66" s="62"/>
      <c r="N66" s="62"/>
      <c r="O66" s="9"/>
      <c r="P66" s="9"/>
      <c r="Q66" s="62"/>
      <c r="R66" s="62"/>
      <c r="S66" s="62"/>
      <c r="T66" s="62"/>
      <c r="U66" s="9"/>
      <c r="V66" s="9"/>
      <c r="W66" s="62"/>
      <c r="X66" s="62"/>
      <c r="Y66" s="62"/>
      <c r="Z66" s="62"/>
      <c r="AA66" s="62"/>
      <c r="AB66" s="62"/>
      <c r="AC66" s="62"/>
      <c r="AD66" s="9"/>
      <c r="AE66" s="62"/>
      <c r="AF66" s="63"/>
      <c r="AG66" s="60"/>
    </row>
    <row r="67" spans="1:33">
      <c r="A67" s="5"/>
      <c r="B67" s="61"/>
      <c r="C67" s="62"/>
      <c r="D67" s="3" t="s">
        <v>28</v>
      </c>
      <c r="E67" s="3"/>
      <c r="F67" s="9"/>
      <c r="G67" s="9"/>
      <c r="H67" s="3"/>
      <c r="I67" s="18" t="s">
        <v>23</v>
      </c>
      <c r="J67" s="18"/>
      <c r="K67" s="18"/>
      <c r="L67" s="18"/>
      <c r="M67" s="18"/>
      <c r="N67" s="18"/>
      <c r="O67" s="18"/>
      <c r="P67" s="9"/>
      <c r="Q67" s="3"/>
      <c r="R67" s="19" t="s">
        <v>22</v>
      </c>
      <c r="S67" s="19"/>
      <c r="T67" s="19"/>
      <c r="U67" s="19"/>
      <c r="V67" s="19"/>
      <c r="W67" s="19"/>
      <c r="X67" s="3"/>
      <c r="Y67" s="19" t="s">
        <v>24</v>
      </c>
      <c r="Z67" s="19"/>
      <c r="AA67" s="19"/>
      <c r="AB67" s="19"/>
      <c r="AC67" s="19"/>
      <c r="AD67" s="19"/>
      <c r="AE67" s="62"/>
      <c r="AF67" s="63"/>
      <c r="AG67" s="60"/>
    </row>
    <row r="68" spans="1:33" ht="15.75" thickBot="1">
      <c r="A68" s="5"/>
      <c r="B68" s="77"/>
      <c r="C68" s="78"/>
      <c r="D68" s="78"/>
      <c r="E68" s="78"/>
      <c r="F68" s="79"/>
      <c r="G68" s="79"/>
      <c r="H68" s="78"/>
      <c r="I68" s="78"/>
      <c r="J68" s="78"/>
      <c r="K68" s="78"/>
      <c r="L68" s="78"/>
      <c r="M68" s="78"/>
      <c r="N68" s="78"/>
      <c r="O68" s="79"/>
      <c r="P68" s="79"/>
      <c r="Q68" s="78"/>
      <c r="R68" s="78"/>
      <c r="S68" s="78"/>
      <c r="T68" s="78"/>
      <c r="U68" s="79"/>
      <c r="V68" s="79"/>
      <c r="W68" s="78"/>
      <c r="X68" s="78"/>
      <c r="Y68" s="78"/>
      <c r="Z68" s="78"/>
      <c r="AA68" s="78"/>
      <c r="AB68" s="78"/>
      <c r="AC68" s="78"/>
      <c r="AD68" s="79"/>
      <c r="AE68" s="78"/>
      <c r="AF68" s="80"/>
      <c r="AG68" s="60"/>
    </row>
    <row r="69" spans="1:33" ht="15.75" thickBot="1">
      <c r="A69" s="20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2"/>
    </row>
    <row r="75" spans="1:33" ht="15.75" thickBot="1"/>
    <row r="76" spans="1:33" ht="15.75" thickBot="1">
      <c r="A76" s="4"/>
      <c r="B76" s="54"/>
      <c r="C76" s="54"/>
      <c r="D76" s="54"/>
      <c r="E76" s="54"/>
      <c r="F76" s="55"/>
      <c r="G76" s="55"/>
      <c r="H76" s="54"/>
      <c r="I76" s="54"/>
      <c r="J76" s="54"/>
      <c r="K76" s="54"/>
      <c r="L76" s="54"/>
      <c r="M76" s="54"/>
      <c r="N76" s="54"/>
      <c r="O76" s="55"/>
      <c r="P76" s="55"/>
      <c r="Q76" s="54"/>
      <c r="R76" s="54"/>
      <c r="S76" s="54"/>
      <c r="T76" s="54"/>
      <c r="U76" s="55"/>
      <c r="V76" s="55"/>
      <c r="W76" s="54"/>
      <c r="X76" s="54"/>
      <c r="Y76" s="54"/>
      <c r="Z76" s="54"/>
      <c r="AA76" s="54"/>
      <c r="AB76" s="54"/>
      <c r="AC76" s="54"/>
      <c r="AD76" s="55"/>
      <c r="AE76" s="54"/>
      <c r="AF76" s="54"/>
      <c r="AG76" s="56"/>
    </row>
    <row r="77" spans="1:33" ht="22.5">
      <c r="A77" s="5"/>
      <c r="B77" s="57"/>
      <c r="C77" s="58"/>
      <c r="D77" s="96" t="s">
        <v>0</v>
      </c>
      <c r="E77" s="96"/>
      <c r="F77" s="96"/>
      <c r="G77" s="96"/>
      <c r="H77" s="96"/>
      <c r="I77" s="96"/>
      <c r="J77" s="96"/>
      <c r="K77" s="96"/>
      <c r="L77" s="96"/>
      <c r="M77" s="96"/>
      <c r="N77" s="96"/>
      <c r="O77" s="96"/>
      <c r="P77" s="96"/>
      <c r="Q77" s="96"/>
      <c r="R77" s="96"/>
      <c r="S77" s="96"/>
      <c r="T77" s="96"/>
      <c r="U77" s="96"/>
      <c r="V77" s="96"/>
      <c r="W77" s="96"/>
      <c r="X77" s="96"/>
      <c r="Y77" s="96"/>
      <c r="Z77" s="96"/>
      <c r="AA77" s="96"/>
      <c r="AB77" s="96"/>
      <c r="AC77" s="96"/>
      <c r="AD77" s="96"/>
      <c r="AE77" s="58"/>
      <c r="AF77" s="59"/>
      <c r="AG77" s="60"/>
    </row>
    <row r="78" spans="1:33" ht="19.5">
      <c r="A78" s="5"/>
      <c r="B78" s="61"/>
      <c r="C78" s="62"/>
      <c r="D78" s="95" t="s">
        <v>27</v>
      </c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5"/>
      <c r="AA78" s="95"/>
      <c r="AB78" s="95"/>
      <c r="AC78" s="95"/>
      <c r="AD78" s="95"/>
      <c r="AE78" s="62"/>
      <c r="AF78" s="63"/>
      <c r="AG78" s="60"/>
    </row>
    <row r="79" spans="1:33" ht="15.75">
      <c r="A79" s="5"/>
      <c r="B79" s="61"/>
      <c r="C79" s="62"/>
      <c r="D79" s="27" t="s">
        <v>95</v>
      </c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62"/>
      <c r="AF79" s="63"/>
      <c r="AG79" s="60"/>
    </row>
    <row r="80" spans="1:33">
      <c r="A80" s="5"/>
      <c r="B80" s="61"/>
      <c r="C80" s="62"/>
      <c r="D80" s="14"/>
      <c r="E80" s="14"/>
      <c r="F80" s="9"/>
      <c r="G80" s="9"/>
      <c r="H80" s="14"/>
      <c r="I80" s="14"/>
      <c r="J80" s="14"/>
      <c r="K80" s="14"/>
      <c r="L80" s="14"/>
      <c r="M80" s="14"/>
      <c r="N80" s="14"/>
      <c r="O80" s="9"/>
      <c r="P80" s="9"/>
      <c r="Q80" s="14"/>
      <c r="R80" s="14"/>
      <c r="S80" s="14"/>
      <c r="T80" s="14"/>
      <c r="U80" s="9"/>
      <c r="V80" s="9"/>
      <c r="W80" s="14"/>
      <c r="X80" s="14"/>
      <c r="Y80" s="14"/>
      <c r="Z80" s="14"/>
      <c r="AA80" s="14"/>
      <c r="AB80" s="14"/>
      <c r="AC80" s="14"/>
      <c r="AD80" s="9"/>
      <c r="AE80" s="62"/>
      <c r="AF80" s="63"/>
      <c r="AG80" s="60"/>
    </row>
    <row r="81" spans="1:33" ht="15.75">
      <c r="A81" s="5"/>
      <c r="B81" s="61"/>
      <c r="C81" s="62"/>
      <c r="D81" s="27" t="s">
        <v>45</v>
      </c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62"/>
      <c r="AF81" s="63"/>
      <c r="AG81" s="60"/>
    </row>
    <row r="82" spans="1:33">
      <c r="A82" s="5"/>
      <c r="B82" s="61"/>
      <c r="C82" s="62"/>
      <c r="D82" s="14"/>
      <c r="E82" s="14"/>
      <c r="F82" s="9"/>
      <c r="G82" s="9"/>
      <c r="H82" s="14"/>
      <c r="I82" s="14"/>
      <c r="J82" s="14"/>
      <c r="K82" s="14"/>
      <c r="L82" s="14"/>
      <c r="M82" s="14"/>
      <c r="N82" s="14"/>
      <c r="O82" s="9"/>
      <c r="P82" s="9"/>
      <c r="Q82" s="14"/>
      <c r="R82" s="14"/>
      <c r="S82" s="14"/>
      <c r="T82" s="14"/>
      <c r="U82" s="9"/>
      <c r="V82" s="9"/>
      <c r="W82" s="14"/>
      <c r="X82" s="14"/>
      <c r="Y82" s="14"/>
      <c r="Z82" s="14"/>
      <c r="AA82" s="14"/>
      <c r="AB82" s="14"/>
      <c r="AC82" s="14"/>
      <c r="AD82" s="9"/>
      <c r="AE82" s="62"/>
      <c r="AF82" s="63"/>
      <c r="AG82" s="60"/>
    </row>
    <row r="83" spans="1:33" ht="15.75">
      <c r="A83" s="5"/>
      <c r="B83" s="61"/>
      <c r="C83" s="62"/>
      <c r="D83" s="27" t="s">
        <v>46</v>
      </c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62"/>
      <c r="AF83" s="63"/>
      <c r="AG83" s="60"/>
    </row>
    <row r="84" spans="1:33" ht="16.5" thickBot="1">
      <c r="A84" s="5"/>
      <c r="B84" s="61"/>
      <c r="C84" s="62"/>
      <c r="D84" s="16"/>
      <c r="E84" s="16"/>
      <c r="F84" s="12"/>
      <c r="G84" s="12"/>
      <c r="H84" s="16"/>
      <c r="I84" s="16"/>
      <c r="J84" s="16"/>
      <c r="K84" s="16"/>
      <c r="L84" s="16"/>
      <c r="M84" s="16"/>
      <c r="N84" s="16"/>
      <c r="O84" s="12"/>
      <c r="P84" s="12"/>
      <c r="Q84" s="16"/>
      <c r="R84" s="16"/>
      <c r="S84" s="16"/>
      <c r="T84" s="16"/>
      <c r="U84" s="12"/>
      <c r="V84" s="12"/>
      <c r="W84" s="16"/>
      <c r="X84" s="16"/>
      <c r="Y84" s="16"/>
      <c r="Z84" s="16"/>
      <c r="AA84" s="16"/>
      <c r="AB84" s="16"/>
      <c r="AC84" s="16"/>
      <c r="AD84" s="12"/>
      <c r="AE84" s="62"/>
      <c r="AF84" s="63"/>
      <c r="AG84" s="60"/>
    </row>
    <row r="85" spans="1:33" ht="15.75" thickBot="1">
      <c r="A85" s="5"/>
      <c r="B85" s="61"/>
      <c r="C85" s="64"/>
      <c r="D85" s="65"/>
      <c r="E85" s="65"/>
      <c r="F85" s="66"/>
      <c r="G85" s="66"/>
      <c r="H85" s="65"/>
      <c r="I85" s="65"/>
      <c r="J85" s="65"/>
      <c r="K85" s="65"/>
      <c r="L85" s="65"/>
      <c r="M85" s="65"/>
      <c r="N85" s="65"/>
      <c r="O85" s="66"/>
      <c r="P85" s="66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5"/>
      <c r="AD85" s="66"/>
      <c r="AE85" s="67"/>
      <c r="AF85" s="63"/>
      <c r="AG85" s="60"/>
    </row>
    <row r="86" spans="1:33">
      <c r="A86" s="5"/>
      <c r="B86" s="61"/>
      <c r="C86" s="68"/>
      <c r="D86" s="28" t="s">
        <v>1</v>
      </c>
      <c r="E86" s="31"/>
      <c r="F86" s="34" t="s">
        <v>21</v>
      </c>
      <c r="G86" s="34"/>
      <c r="H86" s="34"/>
      <c r="I86" s="34"/>
      <c r="J86" s="34"/>
      <c r="K86" s="34"/>
      <c r="L86" s="34"/>
      <c r="M86" s="34"/>
      <c r="N86" s="35"/>
      <c r="O86" s="34" t="s">
        <v>2</v>
      </c>
      <c r="P86" s="34"/>
      <c r="Q86" s="34"/>
      <c r="R86" s="34"/>
      <c r="S86" s="34"/>
      <c r="T86" s="34"/>
      <c r="U86" s="34"/>
      <c r="V86" s="34"/>
      <c r="W86" s="35"/>
      <c r="X86" s="34" t="s">
        <v>3</v>
      </c>
      <c r="Y86" s="34"/>
      <c r="Z86" s="34"/>
      <c r="AA86" s="34"/>
      <c r="AB86" s="34"/>
      <c r="AC86" s="34"/>
      <c r="AD86" s="38"/>
      <c r="AE86" s="69"/>
      <c r="AF86" s="63"/>
      <c r="AG86" s="60"/>
    </row>
    <row r="87" spans="1:33">
      <c r="A87" s="5"/>
      <c r="B87" s="61"/>
      <c r="C87" s="68"/>
      <c r="D87" s="29"/>
      <c r="E87" s="32"/>
      <c r="F87" s="39" t="s">
        <v>4</v>
      </c>
      <c r="G87" s="39"/>
      <c r="H87" s="39" t="s">
        <v>5</v>
      </c>
      <c r="I87" s="39"/>
      <c r="J87" s="39" t="s">
        <v>30</v>
      </c>
      <c r="K87" s="39"/>
      <c r="L87" s="39" t="s">
        <v>7</v>
      </c>
      <c r="M87" s="39"/>
      <c r="N87" s="36"/>
      <c r="O87" s="39" t="s">
        <v>8</v>
      </c>
      <c r="P87" s="39"/>
      <c r="Q87" s="39" t="s">
        <v>9</v>
      </c>
      <c r="R87" s="39"/>
      <c r="S87" s="39" t="s">
        <v>10</v>
      </c>
      <c r="T87" s="39"/>
      <c r="U87" s="39" t="s">
        <v>7</v>
      </c>
      <c r="V87" s="39"/>
      <c r="W87" s="36"/>
      <c r="X87" s="39" t="s">
        <v>11</v>
      </c>
      <c r="Y87" s="39"/>
      <c r="Z87" s="39" t="s">
        <v>6</v>
      </c>
      <c r="AA87" s="39"/>
      <c r="AB87" s="39" t="s">
        <v>12</v>
      </c>
      <c r="AC87" s="39"/>
      <c r="AD87" s="40" t="s">
        <v>20</v>
      </c>
      <c r="AE87" s="69"/>
      <c r="AF87" s="63"/>
      <c r="AG87" s="60"/>
    </row>
    <row r="88" spans="1:33">
      <c r="A88" s="5"/>
      <c r="B88" s="61"/>
      <c r="C88" s="68"/>
      <c r="D88" s="30"/>
      <c r="E88" s="32"/>
      <c r="F88" s="1">
        <v>0.1</v>
      </c>
      <c r="G88" s="2" t="s">
        <v>13</v>
      </c>
      <c r="H88" s="1">
        <v>0.1</v>
      </c>
      <c r="I88" s="2" t="s">
        <v>13</v>
      </c>
      <c r="J88" s="1">
        <v>0.3</v>
      </c>
      <c r="K88" s="2" t="s">
        <v>13</v>
      </c>
      <c r="L88" s="1">
        <v>0.5</v>
      </c>
      <c r="M88" s="2" t="s">
        <v>13</v>
      </c>
      <c r="N88" s="36"/>
      <c r="O88" s="1">
        <v>0.1</v>
      </c>
      <c r="P88" s="2" t="s">
        <v>13</v>
      </c>
      <c r="Q88" s="1">
        <v>0.1</v>
      </c>
      <c r="R88" s="2" t="s">
        <v>13</v>
      </c>
      <c r="S88" s="1">
        <v>0.3</v>
      </c>
      <c r="T88" s="2" t="s">
        <v>13</v>
      </c>
      <c r="U88" s="1">
        <v>0.5</v>
      </c>
      <c r="V88" s="2" t="s">
        <v>13</v>
      </c>
      <c r="W88" s="36"/>
      <c r="X88" s="1">
        <v>0.4</v>
      </c>
      <c r="Y88" s="2" t="s">
        <v>13</v>
      </c>
      <c r="Z88" s="1">
        <v>0.6</v>
      </c>
      <c r="AA88" s="2" t="s">
        <v>13</v>
      </c>
      <c r="AB88" s="1">
        <v>1</v>
      </c>
      <c r="AC88" s="2" t="s">
        <v>13</v>
      </c>
      <c r="AD88" s="41"/>
      <c r="AE88" s="69"/>
      <c r="AF88" s="63"/>
      <c r="AG88" s="60"/>
    </row>
    <row r="89" spans="1:33">
      <c r="A89" s="5"/>
      <c r="B89" s="61"/>
      <c r="C89" s="68"/>
      <c r="D89" s="6" t="s">
        <v>14</v>
      </c>
      <c r="E89" s="32"/>
      <c r="F89" s="2">
        <v>9.1999999999999993</v>
      </c>
      <c r="G89" s="2" t="s">
        <v>37</v>
      </c>
      <c r="H89" s="2">
        <v>8.1999999999999993</v>
      </c>
      <c r="I89" s="2" t="s">
        <v>34</v>
      </c>
      <c r="J89" s="2">
        <v>24.6</v>
      </c>
      <c r="K89" s="2" t="s">
        <v>34</v>
      </c>
      <c r="L89" s="2">
        <f>F89+H89+J89</f>
        <v>42</v>
      </c>
      <c r="M89" s="2" t="str">
        <f>IF(L89&gt;=45.5,"A1",IF(L89&gt;=40.5,"A2", IF(L89&gt;=35.5,"B1",IF(L89&gt;=30.5,"B2", IF(L89&gt;=25.5,"C1",IF(L89&gt;=20.5,"C2",IF(L89&gt;=16.5,"D",IF(L89&gt;=10.5,"E1",IF(L89&gt;=10.4,"E2")))))))))</f>
        <v>A2</v>
      </c>
      <c r="N89" s="36"/>
      <c r="O89" s="2">
        <v>8</v>
      </c>
      <c r="P89" s="2" t="s">
        <v>35</v>
      </c>
      <c r="Q89" s="2">
        <v>7.6</v>
      </c>
      <c r="R89" s="2" t="s">
        <v>35</v>
      </c>
      <c r="S89" s="2">
        <v>18.3</v>
      </c>
      <c r="T89" s="2" t="str">
        <f>IF(S89&gt;=27.3,"A1",IF(S89&gt;=24.3,"A2", IF(S89&gt;=21.3,"B1",IF(S89&gt;=18.3,"B2", IF(S89&gt;=15.3,"C1",IF(S89&gt;=12.3,"C2",IF(S89&gt;=9.9,"D",IF(S89&gt;=6.3,"E1",IF(S89&gt;=6.2,"E2")))))))))</f>
        <v>B2</v>
      </c>
      <c r="U89" s="2">
        <f>O89+Q89+S89</f>
        <v>33.9</v>
      </c>
      <c r="V89" s="2" t="str">
        <f>IF(U89&gt;=45.5,"A1",IF(U89&gt;=40.5,"A2", IF(U89&gt;=35.5,"B1",IF(U89&gt;=30.5,"B2", IF(U89&gt;=25.5,"C1",IF(U89&gt;=20.5,"C2",IF(U89&gt;=16.5,"D",IF(U89&gt;=10.5,"E1",IF(U89&gt;=10.4,"E2")))))))))</f>
        <v>B2</v>
      </c>
      <c r="W89" s="36"/>
      <c r="X89" s="2">
        <f t="shared" ref="X89:X96" si="22">SUM(F89,H89,O89,Q89)</f>
        <v>33</v>
      </c>
      <c r="Y89" s="2" t="str">
        <f>IF(X89&gt;=36.4,"A1",IF(X89&gt;=32.4,"A2", IF(X89&gt;=28.4,"B1",IF(X89&gt;=24.4,"B2", IF(X89&gt;=20.4,"C1",IF(X89&gt;=16.4,"C2",IF(X89&gt;=13.2,"D",IF(X89&gt;=8.4,"E1",IF(X89&gt;=8.3,"E2")))))))))</f>
        <v>A2</v>
      </c>
      <c r="Z89" s="2">
        <f>J89+S89</f>
        <v>42.900000000000006</v>
      </c>
      <c r="AA89" s="2" t="str">
        <f>IF(Z89&gt;=54.5,"A1",IF(Z89&gt;=48.5,"A2", IF(Z89&gt;=42.5,"B1",IF(Z89&gt;=36.5,"B2", IF(Z89&gt;=30.5,"C1",IF(Z89&gt;=24.5,"C2",IF(Z89&gt;=19.8,"D",IF(Z89&gt;=12.6,"E1",IF(Z89&gt;=12.5,"E2")))))))))</f>
        <v>B1</v>
      </c>
      <c r="AB89" s="7">
        <f>L89+U89</f>
        <v>75.900000000000006</v>
      </c>
      <c r="AC89" s="2" t="str">
        <f>IF(AB89&gt;=91,"A1",IF(AB89&gt;=81,"A2", IF(AB89&gt;=71,"B1",IF(AB89&gt;=61,"B2", IF(AB89&gt;=51,"C1",IF(AB89&gt;=41,"C2",IF(AB89&gt;=33,"D",IF(AB89&gt;=21,"E1",IF(AB89&gt;=20,"E2")))))))))</f>
        <v>B1</v>
      </c>
      <c r="AD89" s="11">
        <v>8</v>
      </c>
      <c r="AE89" s="69"/>
      <c r="AF89" s="63"/>
      <c r="AG89" s="60"/>
    </row>
    <row r="90" spans="1:33">
      <c r="A90" s="5"/>
      <c r="B90" s="61"/>
      <c r="C90" s="68"/>
      <c r="D90" s="6" t="s">
        <v>15</v>
      </c>
      <c r="E90" s="32"/>
      <c r="F90" s="2">
        <v>8.8000000000000007</v>
      </c>
      <c r="G90" s="2" t="s">
        <v>34</v>
      </c>
      <c r="H90" s="2">
        <v>9</v>
      </c>
      <c r="I90" s="2" t="s">
        <v>34</v>
      </c>
      <c r="J90" s="2">
        <v>24.6</v>
      </c>
      <c r="K90" s="2" t="s">
        <v>34</v>
      </c>
      <c r="L90" s="2">
        <f t="shared" ref="L90:L97" si="23">F90+H90+J90</f>
        <v>42.400000000000006</v>
      </c>
      <c r="M90" s="2" t="str">
        <f t="shared" ref="M90:M97" si="24">IF(L90&gt;=45.5,"A1",IF(L90&gt;=40.5,"A2", IF(L90&gt;=35.5,"B1",IF(L90&gt;=30.5,"B2", IF(L90&gt;=25.5,"C1",IF(L90&gt;=20.5,"C2",IF(L90&gt;=16.5,"D",IF(L90&gt;=10.5,"E1",IF(L90&gt;=10.4,"E2")))))))))</f>
        <v>A2</v>
      </c>
      <c r="N90" s="36"/>
      <c r="O90" s="2">
        <v>9</v>
      </c>
      <c r="P90" s="2" t="s">
        <v>34</v>
      </c>
      <c r="Q90" s="2">
        <v>8.4</v>
      </c>
      <c r="R90" s="2" t="s">
        <v>34</v>
      </c>
      <c r="S90" s="2">
        <v>24.9</v>
      </c>
      <c r="T90" s="2" t="str">
        <f t="shared" ref="T90:T97" si="25">IF(S90&gt;=27.3,"A1",IF(S90&gt;=24.3,"A2", IF(S90&gt;=21.3,"B1",IF(S90&gt;=18.3,"B2", IF(S90&gt;=15.3,"C1",IF(S90&gt;=12.3,"C2",IF(S90&gt;=9.9,"D",IF(S90&gt;=6.3,"E1",IF(S90&gt;=6.2,"E2")))))))))</f>
        <v>A2</v>
      </c>
      <c r="U90" s="2">
        <f t="shared" ref="U90:U97" si="26">O90+Q90+S90</f>
        <v>42.3</v>
      </c>
      <c r="V90" s="2" t="str">
        <f t="shared" ref="V90:V97" si="27">IF(U90&gt;=45.5,"A1",IF(U90&gt;=40.5,"A2", IF(U90&gt;=35.5,"B1",IF(U90&gt;=30.5,"B2", IF(U90&gt;=25.5,"C1",IF(U90&gt;=20.5,"C2",IF(U90&gt;=16.5,"D",IF(U90&gt;=10.5,"E1",IF(U90&gt;=10.4,"E2")))))))))</f>
        <v>A2</v>
      </c>
      <c r="W90" s="36"/>
      <c r="X90" s="2">
        <f t="shared" si="22"/>
        <v>35.200000000000003</v>
      </c>
      <c r="Y90" s="2" t="str">
        <f t="shared" ref="Y90:Y96" si="28">IF(X90&gt;=36.4,"A1",IF(X90&gt;=32.4,"A2", IF(X90&gt;=28.4,"B1",IF(X90&gt;=24.4,"B2", IF(X90&gt;=20.4,"C1",IF(X90&gt;=16.4,"C2",IF(X90&gt;=13.2,"D",IF(X90&gt;=8.4,"E1",IF(X90&gt;=8.3,"E2")))))))))</f>
        <v>A2</v>
      </c>
      <c r="Z90" s="2">
        <f t="shared" ref="Z90:Z97" si="29">J90+S90</f>
        <v>49.5</v>
      </c>
      <c r="AA90" s="2" t="str">
        <f t="shared" ref="AA90:AA97" si="30">IF(Z90&gt;=54.5,"A1",IF(Z90&gt;=48.5,"A2", IF(Z90&gt;=42.5,"B1",IF(Z90&gt;=36.5,"B2", IF(Z90&gt;=30.5,"C1",IF(Z90&gt;=24.5,"C2",IF(Z90&gt;=19.8,"D",IF(Z90&gt;=12.6,"E1",IF(Z90&gt;=12.5,"E2")))))))))</f>
        <v>A2</v>
      </c>
      <c r="AB90" s="7">
        <f t="shared" ref="AB90:AB97" si="31">L90+U90</f>
        <v>84.7</v>
      </c>
      <c r="AC90" s="2" t="str">
        <f t="shared" ref="AC90:AC97" si="32">IF(AB90&gt;=91,"A1",IF(AB90&gt;=81,"A2", IF(AB90&gt;=71,"B1",IF(AB90&gt;=61,"B2", IF(AB90&gt;=51,"C1",IF(AB90&gt;=41,"C2",IF(AB90&gt;=33,"D",IF(AB90&gt;=21,"E1",IF(AB90&gt;=20,"E2")))))))))</f>
        <v>A2</v>
      </c>
      <c r="AD90" s="11">
        <v>9</v>
      </c>
      <c r="AE90" s="69"/>
      <c r="AF90" s="63"/>
      <c r="AG90" s="60"/>
    </row>
    <row r="91" spans="1:33">
      <c r="A91" s="5"/>
      <c r="B91" s="61"/>
      <c r="C91" s="68"/>
      <c r="D91" s="6" t="s">
        <v>16</v>
      </c>
      <c r="E91" s="32"/>
      <c r="F91" s="2">
        <v>9</v>
      </c>
      <c r="G91" s="2" t="s">
        <v>34</v>
      </c>
      <c r="H91" s="2">
        <v>8.1999999999999993</v>
      </c>
      <c r="I91" s="2" t="s">
        <v>34</v>
      </c>
      <c r="J91" s="2">
        <v>21.6</v>
      </c>
      <c r="K91" s="2" t="s">
        <v>35</v>
      </c>
      <c r="L91" s="2">
        <f t="shared" si="23"/>
        <v>38.799999999999997</v>
      </c>
      <c r="M91" s="2" t="str">
        <f t="shared" si="24"/>
        <v>B1</v>
      </c>
      <c r="N91" s="36"/>
      <c r="O91" s="2">
        <v>8.4</v>
      </c>
      <c r="P91" s="2" t="s">
        <v>34</v>
      </c>
      <c r="Q91" s="2">
        <v>8</v>
      </c>
      <c r="R91" s="2" t="s">
        <v>35</v>
      </c>
      <c r="S91" s="2">
        <v>21.3</v>
      </c>
      <c r="T91" s="2" t="str">
        <f t="shared" si="25"/>
        <v>B1</v>
      </c>
      <c r="U91" s="2">
        <f t="shared" si="26"/>
        <v>37.700000000000003</v>
      </c>
      <c r="V91" s="2" t="str">
        <f t="shared" si="27"/>
        <v>B1</v>
      </c>
      <c r="W91" s="36"/>
      <c r="X91" s="2">
        <f t="shared" si="22"/>
        <v>33.6</v>
      </c>
      <c r="Y91" s="2" t="str">
        <f t="shared" si="28"/>
        <v>A2</v>
      </c>
      <c r="Z91" s="2">
        <f t="shared" si="29"/>
        <v>42.900000000000006</v>
      </c>
      <c r="AA91" s="2" t="str">
        <f t="shared" si="30"/>
        <v>B1</v>
      </c>
      <c r="AB91" s="7">
        <f t="shared" si="31"/>
        <v>76.5</v>
      </c>
      <c r="AC91" s="2" t="str">
        <f t="shared" si="32"/>
        <v>B1</v>
      </c>
      <c r="AD91" s="11">
        <v>8</v>
      </c>
      <c r="AE91" s="69"/>
      <c r="AF91" s="63"/>
      <c r="AG91" s="60"/>
    </row>
    <row r="92" spans="1:33">
      <c r="A92" s="5"/>
      <c r="B92" s="61"/>
      <c r="C92" s="68"/>
      <c r="D92" s="6" t="s">
        <v>31</v>
      </c>
      <c r="E92" s="32"/>
      <c r="F92" s="2">
        <v>8.3000000000000007</v>
      </c>
      <c r="G92" s="2" t="s">
        <v>34</v>
      </c>
      <c r="H92" s="2">
        <v>7.9</v>
      </c>
      <c r="I92" s="2" t="s">
        <v>35</v>
      </c>
      <c r="J92" s="2">
        <v>23.7</v>
      </c>
      <c r="K92" s="2" t="s">
        <v>35</v>
      </c>
      <c r="L92" s="2">
        <f t="shared" si="23"/>
        <v>39.900000000000006</v>
      </c>
      <c r="M92" s="2" t="str">
        <f t="shared" si="24"/>
        <v>B1</v>
      </c>
      <c r="N92" s="36"/>
      <c r="O92" s="2">
        <v>8.6999999999999993</v>
      </c>
      <c r="P92" s="2" t="s">
        <v>34</v>
      </c>
      <c r="Q92" s="2">
        <v>8.1999999999999993</v>
      </c>
      <c r="R92" s="2" t="s">
        <v>34</v>
      </c>
      <c r="S92" s="2">
        <v>27.15</v>
      </c>
      <c r="T92" s="2" t="str">
        <f t="shared" si="25"/>
        <v>A2</v>
      </c>
      <c r="U92" s="2">
        <f t="shared" si="26"/>
        <v>44.05</v>
      </c>
      <c r="V92" s="2" t="str">
        <f t="shared" si="27"/>
        <v>A2</v>
      </c>
      <c r="W92" s="36"/>
      <c r="X92" s="2">
        <f t="shared" si="22"/>
        <v>33.1</v>
      </c>
      <c r="Y92" s="2" t="str">
        <f t="shared" si="28"/>
        <v>A2</v>
      </c>
      <c r="Z92" s="2">
        <f t="shared" si="29"/>
        <v>50.849999999999994</v>
      </c>
      <c r="AA92" s="2" t="str">
        <f t="shared" si="30"/>
        <v>A2</v>
      </c>
      <c r="AB92" s="7">
        <f t="shared" si="31"/>
        <v>83.95</v>
      </c>
      <c r="AC92" s="2" t="str">
        <f t="shared" si="32"/>
        <v>A2</v>
      </c>
      <c r="AD92" s="11">
        <v>9</v>
      </c>
      <c r="AE92" s="69"/>
      <c r="AF92" s="63"/>
      <c r="AG92" s="60"/>
    </row>
    <row r="93" spans="1:33">
      <c r="A93" s="5"/>
      <c r="B93" s="61"/>
      <c r="C93" s="68"/>
      <c r="D93" s="6" t="s">
        <v>32</v>
      </c>
      <c r="E93" s="32"/>
      <c r="F93" s="2">
        <v>5.8</v>
      </c>
      <c r="G93" s="2" t="s">
        <v>38</v>
      </c>
      <c r="H93" s="2">
        <v>8.1</v>
      </c>
      <c r="I93" s="2" t="s">
        <v>34</v>
      </c>
      <c r="J93" s="2">
        <v>25.8</v>
      </c>
      <c r="K93" s="2" t="s">
        <v>34</v>
      </c>
      <c r="L93" s="2">
        <f t="shared" si="23"/>
        <v>39.700000000000003</v>
      </c>
      <c r="M93" s="2" t="str">
        <f t="shared" si="24"/>
        <v>B1</v>
      </c>
      <c r="N93" s="36"/>
      <c r="O93" s="2">
        <v>7.7</v>
      </c>
      <c r="P93" s="2" t="s">
        <v>35</v>
      </c>
      <c r="Q93" s="2">
        <v>8.4</v>
      </c>
      <c r="R93" s="2" t="s">
        <v>34</v>
      </c>
      <c r="S93" s="2">
        <v>17.100000000000001</v>
      </c>
      <c r="T93" s="2" t="str">
        <f t="shared" si="25"/>
        <v>C1</v>
      </c>
      <c r="U93" s="2">
        <f t="shared" si="26"/>
        <v>33.200000000000003</v>
      </c>
      <c r="V93" s="2" t="str">
        <f t="shared" si="27"/>
        <v>B2</v>
      </c>
      <c r="W93" s="36"/>
      <c r="X93" s="2">
        <f t="shared" si="22"/>
        <v>30</v>
      </c>
      <c r="Y93" s="2" t="str">
        <f t="shared" si="28"/>
        <v>B1</v>
      </c>
      <c r="Z93" s="2">
        <f t="shared" si="29"/>
        <v>42.900000000000006</v>
      </c>
      <c r="AA93" s="2" t="str">
        <f t="shared" si="30"/>
        <v>B1</v>
      </c>
      <c r="AB93" s="7">
        <f t="shared" si="31"/>
        <v>72.900000000000006</v>
      </c>
      <c r="AC93" s="2" t="str">
        <f t="shared" si="32"/>
        <v>B1</v>
      </c>
      <c r="AD93" s="11">
        <v>8</v>
      </c>
      <c r="AE93" s="69"/>
      <c r="AF93" s="63"/>
      <c r="AG93" s="60"/>
    </row>
    <row r="94" spans="1:33">
      <c r="A94" s="5"/>
      <c r="B94" s="61"/>
      <c r="C94" s="68"/>
      <c r="D94" s="6" t="s">
        <v>17</v>
      </c>
      <c r="E94" s="32"/>
      <c r="F94" s="2">
        <v>9.4</v>
      </c>
      <c r="G94" s="2" t="s">
        <v>37</v>
      </c>
      <c r="H94" s="2">
        <v>8.9</v>
      </c>
      <c r="I94" s="2" t="s">
        <v>34</v>
      </c>
      <c r="J94" s="2">
        <v>24.9</v>
      </c>
      <c r="K94" s="2" t="s">
        <v>34</v>
      </c>
      <c r="L94" s="2">
        <f t="shared" si="23"/>
        <v>43.2</v>
      </c>
      <c r="M94" s="2" t="str">
        <f t="shared" si="24"/>
        <v>A2</v>
      </c>
      <c r="N94" s="36"/>
      <c r="O94" s="2">
        <v>8.8000000000000007</v>
      </c>
      <c r="P94" s="2" t="s">
        <v>34</v>
      </c>
      <c r="Q94" s="2">
        <v>7.8</v>
      </c>
      <c r="R94" s="2" t="s">
        <v>35</v>
      </c>
      <c r="S94" s="2">
        <v>22.8</v>
      </c>
      <c r="T94" s="2" t="str">
        <f t="shared" si="25"/>
        <v>B1</v>
      </c>
      <c r="U94" s="2">
        <f t="shared" si="26"/>
        <v>39.400000000000006</v>
      </c>
      <c r="V94" s="2" t="str">
        <f t="shared" si="27"/>
        <v>B1</v>
      </c>
      <c r="W94" s="36"/>
      <c r="X94" s="2">
        <f t="shared" si="22"/>
        <v>34.9</v>
      </c>
      <c r="Y94" s="2" t="str">
        <f t="shared" si="28"/>
        <v>A2</v>
      </c>
      <c r="Z94" s="2">
        <f t="shared" si="29"/>
        <v>47.7</v>
      </c>
      <c r="AA94" s="2" t="str">
        <f t="shared" si="30"/>
        <v>B1</v>
      </c>
      <c r="AB94" s="7">
        <f t="shared" si="31"/>
        <v>82.600000000000009</v>
      </c>
      <c r="AC94" s="2" t="str">
        <f t="shared" si="32"/>
        <v>A2</v>
      </c>
      <c r="AD94" s="11">
        <v>9</v>
      </c>
      <c r="AE94" s="69"/>
      <c r="AF94" s="63"/>
      <c r="AG94" s="60"/>
    </row>
    <row r="95" spans="1:33">
      <c r="A95" s="5"/>
      <c r="B95" s="61"/>
      <c r="C95" s="68"/>
      <c r="D95" s="6" t="s">
        <v>18</v>
      </c>
      <c r="E95" s="32"/>
      <c r="F95" s="2"/>
      <c r="G95" s="2"/>
      <c r="H95" s="2"/>
      <c r="I95" s="2"/>
      <c r="J95" s="2">
        <v>14.4</v>
      </c>
      <c r="K95" s="2" t="s">
        <v>39</v>
      </c>
      <c r="L95" s="2">
        <v>23</v>
      </c>
      <c r="M95" s="2" t="str">
        <f t="shared" si="24"/>
        <v>C2</v>
      </c>
      <c r="N95" s="36"/>
      <c r="O95" s="2">
        <v>7.6</v>
      </c>
      <c r="P95" s="2" t="s">
        <v>35</v>
      </c>
      <c r="Q95" s="2">
        <v>6.6</v>
      </c>
      <c r="R95" s="2" t="s">
        <v>36</v>
      </c>
      <c r="S95" s="2">
        <v>19.5</v>
      </c>
      <c r="T95" s="2" t="str">
        <f t="shared" si="25"/>
        <v>B2</v>
      </c>
      <c r="U95" s="2">
        <f t="shared" si="26"/>
        <v>33.700000000000003</v>
      </c>
      <c r="V95" s="2" t="str">
        <f t="shared" si="27"/>
        <v>B2</v>
      </c>
      <c r="W95" s="36"/>
      <c r="X95" s="2">
        <f t="shared" si="22"/>
        <v>14.2</v>
      </c>
      <c r="Y95" s="2" t="str">
        <f t="shared" si="28"/>
        <v>D</v>
      </c>
      <c r="Z95" s="2">
        <f t="shared" si="29"/>
        <v>33.9</v>
      </c>
      <c r="AA95" s="2" t="str">
        <f t="shared" si="30"/>
        <v>C1</v>
      </c>
      <c r="AB95" s="7">
        <f t="shared" si="31"/>
        <v>56.7</v>
      </c>
      <c r="AC95" s="2" t="str">
        <f t="shared" si="32"/>
        <v>C1</v>
      </c>
      <c r="AD95" s="11"/>
      <c r="AE95" s="69"/>
      <c r="AF95" s="63"/>
      <c r="AG95" s="60"/>
    </row>
    <row r="96" spans="1:33">
      <c r="A96" s="5"/>
      <c r="B96" s="61"/>
      <c r="C96" s="68"/>
      <c r="D96" s="6" t="s">
        <v>33</v>
      </c>
      <c r="E96" s="32"/>
      <c r="F96" s="2"/>
      <c r="G96" s="2"/>
      <c r="H96" s="2"/>
      <c r="I96" s="2"/>
      <c r="J96" s="2">
        <v>10.8</v>
      </c>
      <c r="K96" s="2" t="s">
        <v>40</v>
      </c>
      <c r="L96" s="2">
        <v>18</v>
      </c>
      <c r="M96" s="2" t="str">
        <f t="shared" si="24"/>
        <v>D</v>
      </c>
      <c r="N96" s="36"/>
      <c r="O96" s="2"/>
      <c r="P96" s="2"/>
      <c r="Q96" s="2"/>
      <c r="R96" s="2"/>
      <c r="S96" s="2">
        <v>24</v>
      </c>
      <c r="T96" s="2" t="str">
        <f t="shared" si="25"/>
        <v>B1</v>
      </c>
      <c r="U96" s="2">
        <v>40</v>
      </c>
      <c r="V96" s="2" t="str">
        <f t="shared" si="27"/>
        <v>B1</v>
      </c>
      <c r="W96" s="36"/>
      <c r="X96" s="2"/>
      <c r="Y96" s="2"/>
      <c r="Z96" s="2">
        <f t="shared" si="29"/>
        <v>34.799999999999997</v>
      </c>
      <c r="AA96" s="2" t="str">
        <f t="shared" si="30"/>
        <v>C1</v>
      </c>
      <c r="AB96" s="7">
        <f t="shared" si="31"/>
        <v>58</v>
      </c>
      <c r="AC96" s="2" t="str">
        <f t="shared" si="32"/>
        <v>C1</v>
      </c>
      <c r="AD96" s="70"/>
      <c r="AE96" s="69"/>
      <c r="AF96" s="63"/>
      <c r="AG96" s="60"/>
    </row>
    <row r="97" spans="1:33">
      <c r="A97" s="5"/>
      <c r="B97" s="61"/>
      <c r="C97" s="68"/>
      <c r="D97" s="6" t="s">
        <v>90</v>
      </c>
      <c r="E97" s="32"/>
      <c r="F97" s="2"/>
      <c r="G97" s="2"/>
      <c r="H97" s="2"/>
      <c r="I97" s="2"/>
      <c r="J97" s="2">
        <v>30</v>
      </c>
      <c r="K97" s="2" t="s">
        <v>37</v>
      </c>
      <c r="L97" s="2">
        <v>50</v>
      </c>
      <c r="M97" s="2" t="str">
        <f t="shared" si="24"/>
        <v>A1</v>
      </c>
      <c r="N97" s="36"/>
      <c r="O97" s="17"/>
      <c r="P97" s="17"/>
      <c r="Q97" s="17"/>
      <c r="R97" s="17"/>
      <c r="S97" s="17">
        <v>24</v>
      </c>
      <c r="T97" s="17" t="str">
        <f t="shared" si="25"/>
        <v>B1</v>
      </c>
      <c r="U97" s="17">
        <v>40</v>
      </c>
      <c r="V97" s="17" t="str">
        <f t="shared" si="27"/>
        <v>B1</v>
      </c>
      <c r="W97" s="36"/>
      <c r="X97" s="71"/>
      <c r="Y97" s="71"/>
      <c r="Z97" s="17">
        <f t="shared" si="29"/>
        <v>54</v>
      </c>
      <c r="AA97" s="17" t="str">
        <f t="shared" si="30"/>
        <v>A2</v>
      </c>
      <c r="AB97" s="17">
        <f t="shared" si="31"/>
        <v>90</v>
      </c>
      <c r="AC97" s="17" t="str">
        <f t="shared" si="32"/>
        <v>A2</v>
      </c>
      <c r="AD97" s="70"/>
      <c r="AE97" s="69"/>
      <c r="AF97" s="63"/>
      <c r="AG97" s="60"/>
    </row>
    <row r="98" spans="1:33">
      <c r="A98" s="5"/>
      <c r="B98" s="61"/>
      <c r="C98" s="68"/>
      <c r="D98" s="42" t="s">
        <v>97</v>
      </c>
      <c r="E98" s="32"/>
      <c r="F98" s="48"/>
      <c r="G98" s="49"/>
      <c r="H98" s="25"/>
      <c r="I98" s="25"/>
      <c r="J98" s="25"/>
      <c r="K98" s="25"/>
      <c r="L98" s="48" t="s">
        <v>102</v>
      </c>
      <c r="M98" s="49"/>
      <c r="N98" s="36"/>
      <c r="O98" s="23"/>
      <c r="P98" s="23"/>
      <c r="Q98" s="23"/>
      <c r="R98" s="23"/>
      <c r="S98" s="23"/>
      <c r="T98" s="23"/>
      <c r="U98" s="23" t="s">
        <v>135</v>
      </c>
      <c r="V98" s="23"/>
      <c r="W98" s="36"/>
      <c r="X98" s="25"/>
      <c r="Y98" s="25"/>
      <c r="Z98" s="25"/>
      <c r="AA98" s="25"/>
      <c r="AB98" s="23" t="s">
        <v>103</v>
      </c>
      <c r="AC98" s="23"/>
      <c r="AD98" s="72"/>
      <c r="AE98" s="69"/>
      <c r="AF98" s="63"/>
      <c r="AG98" s="60"/>
    </row>
    <row r="99" spans="1:33" ht="15.75" thickBot="1">
      <c r="A99" s="5"/>
      <c r="B99" s="61"/>
      <c r="C99" s="68"/>
      <c r="D99" s="43"/>
      <c r="E99" s="33"/>
      <c r="F99" s="50"/>
      <c r="G99" s="51"/>
      <c r="H99" s="26"/>
      <c r="I99" s="26"/>
      <c r="J99" s="26"/>
      <c r="K99" s="26"/>
      <c r="L99" s="50"/>
      <c r="M99" s="51"/>
      <c r="N99" s="37"/>
      <c r="O99" s="24"/>
      <c r="P99" s="24"/>
      <c r="Q99" s="24"/>
      <c r="R99" s="24"/>
      <c r="S99" s="24"/>
      <c r="T99" s="24"/>
      <c r="U99" s="24"/>
      <c r="V99" s="24"/>
      <c r="W99" s="37"/>
      <c r="X99" s="26"/>
      <c r="Y99" s="26"/>
      <c r="Z99" s="26"/>
      <c r="AA99" s="26"/>
      <c r="AB99" s="24"/>
      <c r="AC99" s="24"/>
      <c r="AD99" s="73"/>
      <c r="AE99" s="69"/>
      <c r="AF99" s="63"/>
      <c r="AG99" s="60"/>
    </row>
    <row r="100" spans="1:33" ht="15.75" thickBot="1">
      <c r="A100" s="5"/>
      <c r="B100" s="61"/>
      <c r="C100" s="74"/>
      <c r="D100" s="75"/>
      <c r="E100" s="75"/>
      <c r="F100" s="8"/>
      <c r="G100" s="8"/>
      <c r="H100" s="75"/>
      <c r="I100" s="75"/>
      <c r="J100" s="75"/>
      <c r="K100" s="75"/>
      <c r="L100" s="75"/>
      <c r="M100" s="75"/>
      <c r="N100" s="75"/>
      <c r="O100" s="8"/>
      <c r="P100" s="8"/>
      <c r="Q100" s="8"/>
      <c r="R100" s="8"/>
      <c r="S100" s="8"/>
      <c r="T100" s="8"/>
      <c r="U100" s="8"/>
      <c r="V100" s="8"/>
      <c r="W100" s="75"/>
      <c r="X100" s="75"/>
      <c r="Y100" s="75"/>
      <c r="Z100" s="75"/>
      <c r="AA100" s="75"/>
      <c r="AB100" s="75"/>
      <c r="AC100" s="75"/>
      <c r="AD100" s="8"/>
      <c r="AE100" s="76"/>
      <c r="AF100" s="63"/>
      <c r="AG100" s="60"/>
    </row>
    <row r="101" spans="1:33">
      <c r="A101" s="5"/>
      <c r="B101" s="61"/>
      <c r="C101" s="62"/>
      <c r="D101" s="62"/>
      <c r="E101" s="62"/>
      <c r="F101" s="9"/>
      <c r="G101" s="9"/>
      <c r="H101" s="62"/>
      <c r="I101" s="62"/>
      <c r="J101" s="62"/>
      <c r="K101" s="62"/>
      <c r="L101" s="62"/>
      <c r="M101" s="62"/>
      <c r="N101" s="62"/>
      <c r="O101" s="9"/>
      <c r="P101" s="9"/>
      <c r="Q101" s="9"/>
      <c r="R101" s="9"/>
      <c r="S101" s="9"/>
      <c r="T101" s="9"/>
      <c r="U101" s="9"/>
      <c r="V101" s="9"/>
      <c r="W101" s="62"/>
      <c r="X101" s="62"/>
      <c r="Y101" s="62"/>
      <c r="Z101" s="62"/>
      <c r="AA101" s="62"/>
      <c r="AB101" s="62"/>
      <c r="AC101" s="62"/>
      <c r="AD101" s="9"/>
      <c r="AE101" s="62"/>
      <c r="AF101" s="63"/>
      <c r="AG101" s="60"/>
    </row>
    <row r="102" spans="1:33">
      <c r="A102" s="5"/>
      <c r="B102" s="61"/>
      <c r="C102" s="62"/>
      <c r="D102" s="62"/>
      <c r="E102" s="62"/>
      <c r="F102" s="9"/>
      <c r="G102" s="9"/>
      <c r="H102" s="62"/>
      <c r="I102" s="62"/>
      <c r="J102" s="62"/>
      <c r="K102" s="62"/>
      <c r="L102" s="62"/>
      <c r="M102" s="62"/>
      <c r="N102" s="62"/>
      <c r="O102" s="9"/>
      <c r="P102" s="9"/>
      <c r="Q102" s="9"/>
      <c r="R102" s="9"/>
      <c r="S102" s="9"/>
      <c r="T102" s="9"/>
      <c r="U102" s="9"/>
      <c r="V102" s="9"/>
      <c r="W102" s="62"/>
      <c r="X102" s="62"/>
      <c r="Y102" s="62"/>
      <c r="Z102" s="62"/>
      <c r="AA102" s="62"/>
      <c r="AB102" s="62"/>
      <c r="AC102" s="62"/>
      <c r="AD102" s="9"/>
      <c r="AE102" s="62"/>
      <c r="AF102" s="63"/>
      <c r="AG102" s="60"/>
    </row>
    <row r="103" spans="1:33">
      <c r="A103" s="5"/>
      <c r="B103" s="61"/>
      <c r="C103" s="62"/>
      <c r="D103" s="62"/>
      <c r="E103" s="62"/>
      <c r="F103" s="9"/>
      <c r="G103" s="9"/>
      <c r="H103" s="62"/>
      <c r="I103" s="62"/>
      <c r="J103" s="62"/>
      <c r="K103" s="62"/>
      <c r="L103" s="62"/>
      <c r="M103" s="62"/>
      <c r="N103" s="62"/>
      <c r="O103" s="9"/>
      <c r="P103" s="9"/>
      <c r="Q103" s="62"/>
      <c r="R103" s="19" t="s">
        <v>174</v>
      </c>
      <c r="S103" s="19"/>
      <c r="T103" s="19"/>
      <c r="U103" s="19"/>
      <c r="V103" s="19"/>
      <c r="W103" s="62"/>
      <c r="X103" s="62"/>
      <c r="Y103" s="62"/>
      <c r="Z103" s="62"/>
      <c r="AA103" s="19" t="s">
        <v>29</v>
      </c>
      <c r="AB103" s="19"/>
      <c r="AC103" s="19"/>
      <c r="AD103" s="19"/>
      <c r="AE103" s="62"/>
      <c r="AF103" s="63"/>
      <c r="AG103" s="60"/>
    </row>
    <row r="104" spans="1:33">
      <c r="A104" s="5"/>
      <c r="B104" s="61"/>
      <c r="C104" s="62"/>
      <c r="D104" s="19" t="s">
        <v>25</v>
      </c>
      <c r="E104" s="19"/>
      <c r="F104" s="19"/>
      <c r="G104" s="19"/>
      <c r="H104" s="62"/>
      <c r="I104" s="19" t="s">
        <v>25</v>
      </c>
      <c r="J104" s="19"/>
      <c r="K104" s="19"/>
      <c r="L104" s="19"/>
      <c r="M104" s="19"/>
      <c r="N104" s="62"/>
      <c r="O104" s="9"/>
      <c r="P104" s="9"/>
      <c r="Q104" s="62"/>
      <c r="R104" s="19" t="s">
        <v>26</v>
      </c>
      <c r="S104" s="19"/>
      <c r="T104" s="19"/>
      <c r="U104" s="19"/>
      <c r="V104" s="19"/>
      <c r="W104" s="62"/>
      <c r="X104" s="62"/>
      <c r="Y104" s="62"/>
      <c r="Z104" s="18" t="s">
        <v>26</v>
      </c>
      <c r="AA104" s="18"/>
      <c r="AB104" s="18"/>
      <c r="AC104" s="18"/>
      <c r="AD104" s="9"/>
      <c r="AE104" s="62"/>
      <c r="AF104" s="63"/>
      <c r="AG104" s="60"/>
    </row>
    <row r="105" spans="1:33">
      <c r="A105" s="5"/>
      <c r="B105" s="61"/>
      <c r="C105" s="62"/>
      <c r="D105" s="62"/>
      <c r="E105" s="62"/>
      <c r="F105" s="9"/>
      <c r="G105" s="9"/>
      <c r="H105" s="62"/>
      <c r="I105" s="62"/>
      <c r="J105" s="62"/>
      <c r="K105" s="62"/>
      <c r="L105" s="62"/>
      <c r="M105" s="62"/>
      <c r="N105" s="62"/>
      <c r="O105" s="9"/>
      <c r="P105" s="9"/>
      <c r="Q105" s="62"/>
      <c r="R105" s="62"/>
      <c r="S105" s="62"/>
      <c r="T105" s="62"/>
      <c r="U105" s="9"/>
      <c r="V105" s="9"/>
      <c r="W105" s="62"/>
      <c r="X105" s="62"/>
      <c r="Y105" s="62"/>
      <c r="Z105" s="62"/>
      <c r="AA105" s="62"/>
      <c r="AB105" s="62"/>
      <c r="AC105" s="62"/>
      <c r="AD105" s="9"/>
      <c r="AE105" s="62"/>
      <c r="AF105" s="63"/>
      <c r="AG105" s="60"/>
    </row>
    <row r="106" spans="1:33">
      <c r="A106" s="5"/>
      <c r="B106" s="61"/>
      <c r="C106" s="62"/>
      <c r="D106" s="3" t="s">
        <v>28</v>
      </c>
      <c r="E106" s="3"/>
      <c r="F106" s="9"/>
      <c r="G106" s="9"/>
      <c r="H106" s="3"/>
      <c r="I106" s="18" t="s">
        <v>23</v>
      </c>
      <c r="J106" s="18"/>
      <c r="K106" s="18"/>
      <c r="L106" s="18"/>
      <c r="M106" s="18"/>
      <c r="N106" s="18"/>
      <c r="O106" s="18"/>
      <c r="P106" s="9"/>
      <c r="Q106" s="3"/>
      <c r="R106" s="19" t="s">
        <v>22</v>
      </c>
      <c r="S106" s="19"/>
      <c r="T106" s="19"/>
      <c r="U106" s="19"/>
      <c r="V106" s="19"/>
      <c r="W106" s="19"/>
      <c r="X106" s="3"/>
      <c r="Y106" s="19" t="s">
        <v>24</v>
      </c>
      <c r="Z106" s="19"/>
      <c r="AA106" s="19"/>
      <c r="AB106" s="19"/>
      <c r="AC106" s="19"/>
      <c r="AD106" s="19"/>
      <c r="AE106" s="62"/>
      <c r="AF106" s="63"/>
      <c r="AG106" s="60"/>
    </row>
    <row r="107" spans="1:33" ht="15.75" thickBot="1">
      <c r="A107" s="5"/>
      <c r="B107" s="77"/>
      <c r="C107" s="78"/>
      <c r="D107" s="78"/>
      <c r="E107" s="78"/>
      <c r="F107" s="79"/>
      <c r="G107" s="79"/>
      <c r="H107" s="78"/>
      <c r="I107" s="78"/>
      <c r="J107" s="78"/>
      <c r="K107" s="78"/>
      <c r="L107" s="78"/>
      <c r="M107" s="78"/>
      <c r="N107" s="78"/>
      <c r="O107" s="79"/>
      <c r="P107" s="79"/>
      <c r="Q107" s="78"/>
      <c r="R107" s="78"/>
      <c r="S107" s="78"/>
      <c r="T107" s="78"/>
      <c r="U107" s="79"/>
      <c r="V107" s="79"/>
      <c r="W107" s="78"/>
      <c r="X107" s="78"/>
      <c r="Y107" s="78"/>
      <c r="Z107" s="78"/>
      <c r="AA107" s="78"/>
      <c r="AB107" s="78"/>
      <c r="AC107" s="78"/>
      <c r="AD107" s="79"/>
      <c r="AE107" s="78"/>
      <c r="AF107" s="80"/>
      <c r="AG107" s="60"/>
    </row>
    <row r="108" spans="1:33" ht="15.75" thickBot="1">
      <c r="A108" s="20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2"/>
    </row>
    <row r="114" spans="1:33" ht="15.75" thickBot="1"/>
    <row r="115" spans="1:33" ht="15.75" thickBot="1">
      <c r="A115" s="4"/>
      <c r="B115" s="54"/>
      <c r="C115" s="54"/>
      <c r="D115" s="54"/>
      <c r="E115" s="54"/>
      <c r="F115" s="55"/>
      <c r="G115" s="55"/>
      <c r="H115" s="54"/>
      <c r="I115" s="54"/>
      <c r="J115" s="54"/>
      <c r="K115" s="54"/>
      <c r="L115" s="54"/>
      <c r="M115" s="54"/>
      <c r="N115" s="54"/>
      <c r="O115" s="55"/>
      <c r="P115" s="55"/>
      <c r="Q115" s="54"/>
      <c r="R115" s="54"/>
      <c r="S115" s="54"/>
      <c r="T115" s="54"/>
      <c r="U115" s="55"/>
      <c r="V115" s="55"/>
      <c r="W115" s="54"/>
      <c r="X115" s="54"/>
      <c r="Y115" s="54"/>
      <c r="Z115" s="54"/>
      <c r="AA115" s="54"/>
      <c r="AB115" s="54"/>
      <c r="AC115" s="54"/>
      <c r="AD115" s="55"/>
      <c r="AE115" s="54"/>
      <c r="AF115" s="54"/>
      <c r="AG115" s="56"/>
    </row>
    <row r="116" spans="1:33" ht="22.5">
      <c r="A116" s="5"/>
      <c r="B116" s="57"/>
      <c r="C116" s="58"/>
      <c r="D116" s="96" t="s">
        <v>0</v>
      </c>
      <c r="E116" s="96"/>
      <c r="F116" s="96"/>
      <c r="G116" s="96"/>
      <c r="H116" s="96"/>
      <c r="I116" s="96"/>
      <c r="J116" s="96"/>
      <c r="K116" s="96"/>
      <c r="L116" s="96"/>
      <c r="M116" s="96"/>
      <c r="N116" s="96"/>
      <c r="O116" s="96"/>
      <c r="P116" s="96"/>
      <c r="Q116" s="96"/>
      <c r="R116" s="96"/>
      <c r="S116" s="96"/>
      <c r="T116" s="96"/>
      <c r="U116" s="96"/>
      <c r="V116" s="96"/>
      <c r="W116" s="96"/>
      <c r="X116" s="96"/>
      <c r="Y116" s="96"/>
      <c r="Z116" s="96"/>
      <c r="AA116" s="96"/>
      <c r="AB116" s="96"/>
      <c r="AC116" s="96"/>
      <c r="AD116" s="96"/>
      <c r="AE116" s="58"/>
      <c r="AF116" s="59"/>
      <c r="AG116" s="60"/>
    </row>
    <row r="117" spans="1:33" ht="19.5">
      <c r="A117" s="5"/>
      <c r="B117" s="61"/>
      <c r="C117" s="62"/>
      <c r="D117" s="95" t="s">
        <v>27</v>
      </c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5"/>
      <c r="P117" s="95"/>
      <c r="Q117" s="95"/>
      <c r="R117" s="95"/>
      <c r="S117" s="95"/>
      <c r="T117" s="95"/>
      <c r="U117" s="95"/>
      <c r="V117" s="95"/>
      <c r="W117" s="95"/>
      <c r="X117" s="95"/>
      <c r="Y117" s="95"/>
      <c r="Z117" s="95"/>
      <c r="AA117" s="95"/>
      <c r="AB117" s="95"/>
      <c r="AC117" s="95"/>
      <c r="AD117" s="95"/>
      <c r="AE117" s="62"/>
      <c r="AF117" s="63"/>
      <c r="AG117" s="60"/>
    </row>
    <row r="118" spans="1:33" ht="15.75">
      <c r="A118" s="5"/>
      <c r="B118" s="61"/>
      <c r="C118" s="62"/>
      <c r="D118" s="27" t="s">
        <v>95</v>
      </c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62"/>
      <c r="AF118" s="63"/>
      <c r="AG118" s="60"/>
    </row>
    <row r="119" spans="1:33">
      <c r="A119" s="5"/>
      <c r="B119" s="61"/>
      <c r="C119" s="62"/>
      <c r="D119" s="14"/>
      <c r="E119" s="14"/>
      <c r="F119" s="9"/>
      <c r="G119" s="9"/>
      <c r="H119" s="14"/>
      <c r="I119" s="14"/>
      <c r="J119" s="14"/>
      <c r="K119" s="14"/>
      <c r="L119" s="14"/>
      <c r="M119" s="14"/>
      <c r="N119" s="14"/>
      <c r="O119" s="9"/>
      <c r="P119" s="9"/>
      <c r="Q119" s="14"/>
      <c r="R119" s="14"/>
      <c r="S119" s="14"/>
      <c r="T119" s="14"/>
      <c r="U119" s="9"/>
      <c r="V119" s="9"/>
      <c r="W119" s="14"/>
      <c r="X119" s="14"/>
      <c r="Y119" s="14"/>
      <c r="Z119" s="14"/>
      <c r="AA119" s="14"/>
      <c r="AB119" s="14"/>
      <c r="AC119" s="14"/>
      <c r="AD119" s="9"/>
      <c r="AE119" s="62"/>
      <c r="AF119" s="63"/>
      <c r="AG119" s="60"/>
    </row>
    <row r="120" spans="1:33" ht="15.75">
      <c r="A120" s="5"/>
      <c r="B120" s="61"/>
      <c r="C120" s="62"/>
      <c r="D120" s="27" t="s">
        <v>47</v>
      </c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62"/>
      <c r="AF120" s="63"/>
      <c r="AG120" s="60"/>
    </row>
    <row r="121" spans="1:33">
      <c r="A121" s="5"/>
      <c r="B121" s="61"/>
      <c r="C121" s="62"/>
      <c r="D121" s="14"/>
      <c r="E121" s="14"/>
      <c r="F121" s="9"/>
      <c r="G121" s="9"/>
      <c r="H121" s="14"/>
      <c r="I121" s="14"/>
      <c r="J121" s="14"/>
      <c r="K121" s="14"/>
      <c r="L121" s="14"/>
      <c r="M121" s="14"/>
      <c r="N121" s="14"/>
      <c r="O121" s="9"/>
      <c r="P121" s="9"/>
      <c r="Q121" s="14"/>
      <c r="R121" s="14"/>
      <c r="S121" s="14"/>
      <c r="T121" s="14"/>
      <c r="U121" s="9"/>
      <c r="V121" s="9"/>
      <c r="W121" s="14"/>
      <c r="X121" s="14"/>
      <c r="Y121" s="14"/>
      <c r="Z121" s="14"/>
      <c r="AA121" s="14"/>
      <c r="AB121" s="14"/>
      <c r="AC121" s="14"/>
      <c r="AD121" s="9"/>
      <c r="AE121" s="62"/>
      <c r="AF121" s="63"/>
      <c r="AG121" s="60"/>
    </row>
    <row r="122" spans="1:33" ht="15.75">
      <c r="A122" s="5"/>
      <c r="B122" s="61"/>
      <c r="C122" s="62"/>
      <c r="D122" s="27" t="s">
        <v>48</v>
      </c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62"/>
      <c r="AF122" s="63"/>
      <c r="AG122" s="60"/>
    </row>
    <row r="123" spans="1:33" ht="16.5" thickBot="1">
      <c r="A123" s="5"/>
      <c r="B123" s="61"/>
      <c r="C123" s="62"/>
      <c r="D123" s="16"/>
      <c r="E123" s="16"/>
      <c r="F123" s="12"/>
      <c r="G123" s="12"/>
      <c r="H123" s="16"/>
      <c r="I123" s="16"/>
      <c r="J123" s="16"/>
      <c r="K123" s="16"/>
      <c r="L123" s="16"/>
      <c r="M123" s="16"/>
      <c r="N123" s="16"/>
      <c r="O123" s="12"/>
      <c r="P123" s="12"/>
      <c r="Q123" s="16"/>
      <c r="R123" s="16"/>
      <c r="S123" s="16"/>
      <c r="T123" s="16"/>
      <c r="U123" s="12"/>
      <c r="V123" s="12"/>
      <c r="W123" s="16"/>
      <c r="X123" s="16"/>
      <c r="Y123" s="16"/>
      <c r="Z123" s="16"/>
      <c r="AA123" s="16"/>
      <c r="AB123" s="16"/>
      <c r="AC123" s="16"/>
      <c r="AD123" s="12"/>
      <c r="AE123" s="62"/>
      <c r="AF123" s="63"/>
      <c r="AG123" s="60"/>
    </row>
    <row r="124" spans="1:33" ht="15.75" thickBot="1">
      <c r="A124" s="5"/>
      <c r="B124" s="61"/>
      <c r="C124" s="64"/>
      <c r="D124" s="65"/>
      <c r="E124" s="65"/>
      <c r="F124" s="66"/>
      <c r="G124" s="66"/>
      <c r="H124" s="65"/>
      <c r="I124" s="65"/>
      <c r="J124" s="65"/>
      <c r="K124" s="65"/>
      <c r="L124" s="65"/>
      <c r="M124" s="65"/>
      <c r="N124" s="65"/>
      <c r="O124" s="66"/>
      <c r="P124" s="66"/>
      <c r="Q124" s="65"/>
      <c r="R124" s="65"/>
      <c r="S124" s="65"/>
      <c r="T124" s="65"/>
      <c r="U124" s="66"/>
      <c r="V124" s="66"/>
      <c r="W124" s="65"/>
      <c r="X124" s="65"/>
      <c r="Y124" s="65"/>
      <c r="Z124" s="65"/>
      <c r="AA124" s="65"/>
      <c r="AB124" s="65"/>
      <c r="AC124" s="65"/>
      <c r="AD124" s="66"/>
      <c r="AE124" s="67"/>
      <c r="AF124" s="63"/>
      <c r="AG124" s="60"/>
    </row>
    <row r="125" spans="1:33">
      <c r="A125" s="5"/>
      <c r="B125" s="61"/>
      <c r="C125" s="68"/>
      <c r="D125" s="28" t="s">
        <v>1</v>
      </c>
      <c r="E125" s="31"/>
      <c r="F125" s="34" t="s">
        <v>21</v>
      </c>
      <c r="G125" s="34"/>
      <c r="H125" s="34"/>
      <c r="I125" s="34"/>
      <c r="J125" s="34"/>
      <c r="K125" s="34"/>
      <c r="L125" s="34"/>
      <c r="M125" s="34"/>
      <c r="N125" s="35"/>
      <c r="O125" s="34" t="s">
        <v>2</v>
      </c>
      <c r="P125" s="34"/>
      <c r="Q125" s="34"/>
      <c r="R125" s="34"/>
      <c r="S125" s="34"/>
      <c r="T125" s="34"/>
      <c r="U125" s="34"/>
      <c r="V125" s="34"/>
      <c r="W125" s="35"/>
      <c r="X125" s="34" t="s">
        <v>3</v>
      </c>
      <c r="Y125" s="34"/>
      <c r="Z125" s="34"/>
      <c r="AA125" s="34"/>
      <c r="AB125" s="34"/>
      <c r="AC125" s="34"/>
      <c r="AD125" s="38"/>
      <c r="AE125" s="69"/>
      <c r="AF125" s="63"/>
      <c r="AG125" s="60"/>
    </row>
    <row r="126" spans="1:33">
      <c r="A126" s="5"/>
      <c r="B126" s="61"/>
      <c r="C126" s="68"/>
      <c r="D126" s="29"/>
      <c r="E126" s="32"/>
      <c r="F126" s="39" t="s">
        <v>4</v>
      </c>
      <c r="G126" s="39"/>
      <c r="H126" s="39" t="s">
        <v>5</v>
      </c>
      <c r="I126" s="39"/>
      <c r="J126" s="39" t="s">
        <v>30</v>
      </c>
      <c r="K126" s="39"/>
      <c r="L126" s="39" t="s">
        <v>7</v>
      </c>
      <c r="M126" s="39"/>
      <c r="N126" s="36"/>
      <c r="O126" s="39" t="s">
        <v>8</v>
      </c>
      <c r="P126" s="39"/>
      <c r="Q126" s="39" t="s">
        <v>9</v>
      </c>
      <c r="R126" s="39"/>
      <c r="S126" s="39" t="s">
        <v>10</v>
      </c>
      <c r="T126" s="39"/>
      <c r="U126" s="39" t="s">
        <v>7</v>
      </c>
      <c r="V126" s="39"/>
      <c r="W126" s="36"/>
      <c r="X126" s="39" t="s">
        <v>11</v>
      </c>
      <c r="Y126" s="39"/>
      <c r="Z126" s="39" t="s">
        <v>6</v>
      </c>
      <c r="AA126" s="39"/>
      <c r="AB126" s="39" t="s">
        <v>12</v>
      </c>
      <c r="AC126" s="39"/>
      <c r="AD126" s="40" t="s">
        <v>20</v>
      </c>
      <c r="AE126" s="69"/>
      <c r="AF126" s="63"/>
      <c r="AG126" s="60"/>
    </row>
    <row r="127" spans="1:33">
      <c r="A127" s="5"/>
      <c r="B127" s="61"/>
      <c r="C127" s="68"/>
      <c r="D127" s="30"/>
      <c r="E127" s="32"/>
      <c r="F127" s="1">
        <v>0.1</v>
      </c>
      <c r="G127" s="2" t="s">
        <v>13</v>
      </c>
      <c r="H127" s="1">
        <v>0.1</v>
      </c>
      <c r="I127" s="2" t="s">
        <v>13</v>
      </c>
      <c r="J127" s="1">
        <v>0.3</v>
      </c>
      <c r="K127" s="2" t="s">
        <v>13</v>
      </c>
      <c r="L127" s="1">
        <v>0.5</v>
      </c>
      <c r="M127" s="2" t="s">
        <v>13</v>
      </c>
      <c r="N127" s="36"/>
      <c r="O127" s="1">
        <v>0.1</v>
      </c>
      <c r="P127" s="2" t="s">
        <v>13</v>
      </c>
      <c r="Q127" s="1">
        <v>0.1</v>
      </c>
      <c r="R127" s="2" t="s">
        <v>13</v>
      </c>
      <c r="S127" s="1">
        <v>0.3</v>
      </c>
      <c r="T127" s="2" t="s">
        <v>13</v>
      </c>
      <c r="U127" s="1">
        <v>0.5</v>
      </c>
      <c r="V127" s="2" t="s">
        <v>13</v>
      </c>
      <c r="W127" s="36"/>
      <c r="X127" s="1">
        <v>0.4</v>
      </c>
      <c r="Y127" s="2" t="s">
        <v>13</v>
      </c>
      <c r="Z127" s="1">
        <v>0.6</v>
      </c>
      <c r="AA127" s="2" t="s">
        <v>13</v>
      </c>
      <c r="AB127" s="1">
        <v>1</v>
      </c>
      <c r="AC127" s="2" t="s">
        <v>13</v>
      </c>
      <c r="AD127" s="41"/>
      <c r="AE127" s="69"/>
      <c r="AF127" s="63"/>
      <c r="AG127" s="60"/>
    </row>
    <row r="128" spans="1:33">
      <c r="A128" s="5"/>
      <c r="B128" s="61"/>
      <c r="C128" s="68"/>
      <c r="D128" s="6" t="s">
        <v>14</v>
      </c>
      <c r="E128" s="32"/>
      <c r="F128" s="2">
        <v>5.9</v>
      </c>
      <c r="G128" s="2" t="s">
        <v>38</v>
      </c>
      <c r="H128" s="2">
        <v>5.2</v>
      </c>
      <c r="I128" s="2" t="s">
        <v>38</v>
      </c>
      <c r="J128" s="2">
        <v>11.7</v>
      </c>
      <c r="K128" s="2" t="s">
        <v>40</v>
      </c>
      <c r="L128" s="2">
        <f>F128+H128+J128</f>
        <v>22.8</v>
      </c>
      <c r="M128" s="2" t="str">
        <f>IF(L128&gt;=45.5,"A1",IF(L128&gt;=40.5,"A2", IF(L128&gt;=35.5,"B1",IF(L128&gt;=30.5,"B2", IF(L128&gt;=25.5,"C1",IF(L128&gt;=20.5,"C2",IF(L128&gt;=16.5,"D",IF(L128&gt;=10.5,"E1",IF(L128&gt;=10.4,"E2")))))))))</f>
        <v>C2</v>
      </c>
      <c r="N128" s="36"/>
      <c r="O128" s="2">
        <v>6.2</v>
      </c>
      <c r="P128" s="2" t="s">
        <v>36</v>
      </c>
      <c r="Q128" s="7">
        <v>5.2</v>
      </c>
      <c r="R128" s="7" t="s">
        <v>38</v>
      </c>
      <c r="S128" s="7">
        <v>12.3</v>
      </c>
      <c r="T128" s="2" t="str">
        <f>IF(S128&gt;=27.3,"A1",IF(S128&gt;=24.3,"A2", IF(S128&gt;=21.3,"B1",IF(S128&gt;=18.3,"B2", IF(S128&gt;=15.3,"C1",IF(S128&gt;=12.3,"C2",IF(S128&gt;=9.9,"D",IF(S128&gt;=6.3,"E1",IF(S128&gt;=6.2,"E2")))))))))</f>
        <v>C2</v>
      </c>
      <c r="U128" s="2">
        <f>O128+Q128+S128</f>
        <v>23.700000000000003</v>
      </c>
      <c r="V128" s="2" t="str">
        <f>IF(U128&gt;=45.5,"A1",IF(U128&gt;=40.5,"A2", IF(U128&gt;=35.5,"B1",IF(U128&gt;=30.5,"B2", IF(U128&gt;=25.5,"C1",IF(U128&gt;=20.5,"C2",IF(U128&gt;=16.5,"D",IF(U128&gt;=10.5,"E1",IF(U128&gt;=10.4,"E2")))))))))</f>
        <v>C2</v>
      </c>
      <c r="W128" s="36"/>
      <c r="X128" s="2">
        <f t="shared" ref="X128:X134" si="33">SUM(F128,H128,O128,Q128)</f>
        <v>22.5</v>
      </c>
      <c r="Y128" s="2" t="str">
        <f>IF(X128&gt;=36.4,"A1",IF(X128&gt;=32.4,"A2", IF(X128&gt;=28.4,"B1",IF(X128&gt;=24.4,"B2", IF(X128&gt;=20.4,"C1",IF(X128&gt;=16.4,"C2",IF(X128&gt;=13.2,"D",IF(X128&gt;=8.4,"E1",IF(X128&gt;=8.3,"E2")))))))))</f>
        <v>C1</v>
      </c>
      <c r="Z128" s="2">
        <f>J128+S128</f>
        <v>24</v>
      </c>
      <c r="AA128" s="2" t="str">
        <f>IF(Z128&gt;=54.5,"A1",IF(Z128&gt;=48.5,"A2", IF(Z128&gt;=42.5,"B1",IF(Z128&gt;=36.5,"B2", IF(Z128&gt;=30.5,"C1",IF(Z128&gt;=24.5,"C2",IF(Z128&gt;=19.8,"D",IF(Z128&gt;=12.6,"E1",IF(Z128&gt;=12.5,"E2")))))))))</f>
        <v>D</v>
      </c>
      <c r="AB128" s="7">
        <f>L128+U128</f>
        <v>46.5</v>
      </c>
      <c r="AC128" s="2" t="str">
        <f>IF(AB128&gt;=91,"A1",IF(AB128&gt;=81,"A2", IF(AB128&gt;=71,"B1",IF(AB128&gt;=61,"B2", IF(AB128&gt;=51,"C1",IF(AB128&gt;=41,"C2",IF(AB128&gt;=33,"D",IF(AB128&gt;=21,"E1",IF(AB128&gt;=20,"E2")))))))))</f>
        <v>C2</v>
      </c>
      <c r="AD128" s="11">
        <v>5</v>
      </c>
      <c r="AE128" s="69"/>
      <c r="AF128" s="63"/>
      <c r="AG128" s="60"/>
    </row>
    <row r="129" spans="1:33">
      <c r="A129" s="5"/>
      <c r="B129" s="61"/>
      <c r="C129" s="68"/>
      <c r="D129" s="6" t="s">
        <v>15</v>
      </c>
      <c r="E129" s="32"/>
      <c r="F129" s="2">
        <v>6.6</v>
      </c>
      <c r="G129" s="2" t="s">
        <v>36</v>
      </c>
      <c r="H129" s="2">
        <v>6.2</v>
      </c>
      <c r="I129" s="2" t="s">
        <v>36</v>
      </c>
      <c r="J129" s="2">
        <v>12.3</v>
      </c>
      <c r="K129" s="2" t="s">
        <v>39</v>
      </c>
      <c r="L129" s="2">
        <f t="shared" ref="L129:L134" si="34">F129+H129+J129</f>
        <v>25.1</v>
      </c>
      <c r="M129" s="2" t="str">
        <f t="shared" ref="M129:M134" si="35">IF(L129&gt;=45.5,"A1",IF(L129&gt;=40.5,"A2", IF(L129&gt;=35.5,"B1",IF(L129&gt;=30.5,"B2", IF(L129&gt;=25.5,"C1",IF(L129&gt;=20.5,"C2",IF(L129&gt;=16.5,"D",IF(L129&gt;=10.5,"E1",IF(L129&gt;=10.4,"E2")))))))))</f>
        <v>C2</v>
      </c>
      <c r="N129" s="36"/>
      <c r="O129" s="2">
        <v>4.8</v>
      </c>
      <c r="P129" s="2" t="s">
        <v>39</v>
      </c>
      <c r="Q129" s="7">
        <v>5.4</v>
      </c>
      <c r="R129" s="7" t="s">
        <v>38</v>
      </c>
      <c r="S129" s="7">
        <v>12.9</v>
      </c>
      <c r="T129" s="2" t="str">
        <f t="shared" ref="T129:T136" si="36">IF(S129&gt;=27.3,"A1",IF(S129&gt;=24.3,"A2", IF(S129&gt;=21.3,"B1",IF(S129&gt;=18.3,"B2", IF(S129&gt;=15.3,"C1",IF(S129&gt;=12.3,"C2",IF(S129&gt;=9.9,"D",IF(S129&gt;=6.3,"E1",IF(S129&gt;=6.2,"E2")))))))))</f>
        <v>C2</v>
      </c>
      <c r="U129" s="2">
        <f t="shared" ref="U129:U134" si="37">O129+Q129+S129</f>
        <v>23.1</v>
      </c>
      <c r="V129" s="2" t="str">
        <f t="shared" ref="V129:V135" si="38">IF(U129&gt;=45.5,"A1",IF(U129&gt;=40.5,"A2", IF(U129&gt;=35.5,"B1",IF(U129&gt;=30.5,"B2", IF(U129&gt;=25.5,"C1",IF(U129&gt;=20.5,"C2",IF(U129&gt;=16.5,"D",IF(U129&gt;=10.5,"E1",IF(U129&gt;=10.4,"E2")))))))))</f>
        <v>C2</v>
      </c>
      <c r="W129" s="36"/>
      <c r="X129" s="2">
        <f t="shared" si="33"/>
        <v>23</v>
      </c>
      <c r="Y129" s="2" t="str">
        <f t="shared" ref="Y129:Y134" si="39">IF(X129&gt;=36.4,"A1",IF(X129&gt;=32.4,"A2", IF(X129&gt;=28.4,"B1",IF(X129&gt;=24.4,"B2", IF(X129&gt;=20.4,"C1",IF(X129&gt;=16.4,"C2",IF(X129&gt;=13.2,"D",IF(X129&gt;=8.4,"E1",IF(X129&gt;=8.3,"E2")))))))))</f>
        <v>C1</v>
      </c>
      <c r="Z129" s="2">
        <f t="shared" ref="Z129:Z136" si="40">J129+S129</f>
        <v>25.200000000000003</v>
      </c>
      <c r="AA129" s="2" t="str">
        <f t="shared" ref="AA129:AA136" si="41">IF(Z129&gt;=54.5,"A1",IF(Z129&gt;=48.5,"A2", IF(Z129&gt;=42.5,"B1",IF(Z129&gt;=36.5,"B2", IF(Z129&gt;=30.5,"C1",IF(Z129&gt;=24.5,"C2",IF(Z129&gt;=19.8,"D",IF(Z129&gt;=12.6,"E1",IF(Z129&gt;=12.5,"E2")))))))))</f>
        <v>C2</v>
      </c>
      <c r="AB129" s="7">
        <f t="shared" ref="AB129:AB136" si="42">L129+U129</f>
        <v>48.2</v>
      </c>
      <c r="AC129" s="2" t="str">
        <f t="shared" ref="AC129:AC136" si="43">IF(AB129&gt;=91,"A1",IF(AB129&gt;=81,"A2", IF(AB129&gt;=71,"B1",IF(AB129&gt;=61,"B2", IF(AB129&gt;=51,"C1",IF(AB129&gt;=41,"C2",IF(AB129&gt;=33,"D",IF(AB129&gt;=21,"E1",IF(AB129&gt;=20,"E2")))))))))</f>
        <v>C2</v>
      </c>
      <c r="AD129" s="11">
        <v>5</v>
      </c>
      <c r="AE129" s="69"/>
      <c r="AF129" s="63"/>
      <c r="AG129" s="60"/>
    </row>
    <row r="130" spans="1:33">
      <c r="A130" s="5"/>
      <c r="B130" s="61"/>
      <c r="C130" s="68"/>
      <c r="D130" s="6" t="s">
        <v>16</v>
      </c>
      <c r="E130" s="32"/>
      <c r="F130" s="2">
        <v>6.6</v>
      </c>
      <c r="G130" s="2" t="s">
        <v>36</v>
      </c>
      <c r="H130" s="2">
        <v>5.6</v>
      </c>
      <c r="I130" s="2" t="s">
        <v>38</v>
      </c>
      <c r="J130" s="2">
        <v>15.3</v>
      </c>
      <c r="K130" s="2" t="s">
        <v>38</v>
      </c>
      <c r="L130" s="2">
        <f t="shared" si="34"/>
        <v>27.5</v>
      </c>
      <c r="M130" s="2" t="str">
        <f t="shared" si="35"/>
        <v>C1</v>
      </c>
      <c r="N130" s="36"/>
      <c r="O130" s="2">
        <v>7.2</v>
      </c>
      <c r="P130" s="2" t="s">
        <v>35</v>
      </c>
      <c r="Q130" s="7">
        <v>5.8</v>
      </c>
      <c r="R130" s="7" t="s">
        <v>38</v>
      </c>
      <c r="S130" s="7">
        <v>17.7</v>
      </c>
      <c r="T130" s="2" t="str">
        <f t="shared" si="36"/>
        <v>C1</v>
      </c>
      <c r="U130" s="2">
        <f t="shared" si="37"/>
        <v>30.7</v>
      </c>
      <c r="V130" s="2" t="str">
        <f t="shared" si="38"/>
        <v>B2</v>
      </c>
      <c r="W130" s="36"/>
      <c r="X130" s="2">
        <f t="shared" si="33"/>
        <v>25.2</v>
      </c>
      <c r="Y130" s="2" t="str">
        <f t="shared" si="39"/>
        <v>B2</v>
      </c>
      <c r="Z130" s="2">
        <f t="shared" si="40"/>
        <v>33</v>
      </c>
      <c r="AA130" s="2" t="str">
        <f t="shared" si="41"/>
        <v>C1</v>
      </c>
      <c r="AB130" s="7">
        <f t="shared" si="42"/>
        <v>58.2</v>
      </c>
      <c r="AC130" s="2" t="str">
        <f t="shared" si="43"/>
        <v>C1</v>
      </c>
      <c r="AD130" s="11">
        <v>6</v>
      </c>
      <c r="AE130" s="69"/>
      <c r="AF130" s="63"/>
      <c r="AG130" s="60"/>
    </row>
    <row r="131" spans="1:33">
      <c r="A131" s="5"/>
      <c r="B131" s="61"/>
      <c r="C131" s="68"/>
      <c r="D131" s="6" t="s">
        <v>31</v>
      </c>
      <c r="E131" s="32"/>
      <c r="F131" s="2">
        <v>8.4</v>
      </c>
      <c r="G131" s="2" t="s">
        <v>34</v>
      </c>
      <c r="H131" s="2">
        <v>6</v>
      </c>
      <c r="I131" s="2" t="s">
        <v>38</v>
      </c>
      <c r="J131" s="2">
        <v>6.9</v>
      </c>
      <c r="K131" s="2" t="s">
        <v>88</v>
      </c>
      <c r="L131" s="2">
        <f t="shared" si="34"/>
        <v>21.3</v>
      </c>
      <c r="M131" s="2" t="str">
        <f t="shared" si="35"/>
        <v>C2</v>
      </c>
      <c r="N131" s="36"/>
      <c r="O131" s="2">
        <v>6.4</v>
      </c>
      <c r="P131" s="2" t="s">
        <v>36</v>
      </c>
      <c r="Q131" s="7">
        <v>7.6</v>
      </c>
      <c r="R131" s="7" t="s">
        <v>35</v>
      </c>
      <c r="S131" s="7">
        <v>13.5</v>
      </c>
      <c r="T131" s="2" t="str">
        <f t="shared" si="36"/>
        <v>C2</v>
      </c>
      <c r="U131" s="2">
        <f t="shared" si="37"/>
        <v>27.5</v>
      </c>
      <c r="V131" s="2" t="str">
        <f t="shared" si="38"/>
        <v>C1</v>
      </c>
      <c r="W131" s="36"/>
      <c r="X131" s="2">
        <f t="shared" si="33"/>
        <v>28.4</v>
      </c>
      <c r="Y131" s="2" t="str">
        <f t="shared" si="39"/>
        <v>B1</v>
      </c>
      <c r="Z131" s="2">
        <f t="shared" si="40"/>
        <v>20.399999999999999</v>
      </c>
      <c r="AA131" s="2" t="str">
        <f t="shared" si="41"/>
        <v>D</v>
      </c>
      <c r="AB131" s="7">
        <f t="shared" si="42"/>
        <v>48.8</v>
      </c>
      <c r="AC131" s="2" t="str">
        <f t="shared" si="43"/>
        <v>C2</v>
      </c>
      <c r="AD131" s="11">
        <v>5</v>
      </c>
      <c r="AE131" s="69"/>
      <c r="AF131" s="63"/>
      <c r="AG131" s="60"/>
    </row>
    <row r="132" spans="1:33">
      <c r="A132" s="5"/>
      <c r="B132" s="61"/>
      <c r="C132" s="68"/>
      <c r="D132" s="6" t="s">
        <v>32</v>
      </c>
      <c r="E132" s="32"/>
      <c r="F132" s="2">
        <v>3.3</v>
      </c>
      <c r="G132" s="2" t="s">
        <v>40</v>
      </c>
      <c r="H132" s="2">
        <v>4.0999999999999996</v>
      </c>
      <c r="I132" s="2" t="s">
        <v>39</v>
      </c>
      <c r="J132" s="2">
        <v>6</v>
      </c>
      <c r="K132" s="2" t="s">
        <v>91</v>
      </c>
      <c r="L132" s="2">
        <f t="shared" si="34"/>
        <v>13.399999999999999</v>
      </c>
      <c r="M132" s="2" t="str">
        <f t="shared" si="35"/>
        <v>E1</v>
      </c>
      <c r="N132" s="36"/>
      <c r="O132" s="2">
        <v>5.5</v>
      </c>
      <c r="P132" s="2" t="s">
        <v>38</v>
      </c>
      <c r="Q132" s="7">
        <v>5</v>
      </c>
      <c r="R132" s="7" t="s">
        <v>39</v>
      </c>
      <c r="S132" s="7">
        <v>11.1</v>
      </c>
      <c r="T132" s="2" t="str">
        <f t="shared" si="36"/>
        <v>D</v>
      </c>
      <c r="U132" s="2">
        <f t="shared" si="37"/>
        <v>21.6</v>
      </c>
      <c r="V132" s="2" t="str">
        <f t="shared" si="38"/>
        <v>C2</v>
      </c>
      <c r="W132" s="36"/>
      <c r="X132" s="2">
        <f t="shared" si="33"/>
        <v>17.899999999999999</v>
      </c>
      <c r="Y132" s="2" t="str">
        <f t="shared" si="39"/>
        <v>C2</v>
      </c>
      <c r="Z132" s="2">
        <f t="shared" si="40"/>
        <v>17.100000000000001</v>
      </c>
      <c r="AA132" s="2" t="str">
        <f t="shared" si="41"/>
        <v>E1</v>
      </c>
      <c r="AB132" s="7">
        <f t="shared" si="42"/>
        <v>35</v>
      </c>
      <c r="AC132" s="2" t="str">
        <f t="shared" si="43"/>
        <v>D</v>
      </c>
      <c r="AD132" s="11">
        <v>4</v>
      </c>
      <c r="AE132" s="69"/>
      <c r="AF132" s="63"/>
      <c r="AG132" s="60"/>
    </row>
    <row r="133" spans="1:33">
      <c r="A133" s="5"/>
      <c r="B133" s="61"/>
      <c r="C133" s="68"/>
      <c r="D133" s="6" t="s">
        <v>17</v>
      </c>
      <c r="E133" s="32"/>
      <c r="F133" s="2">
        <v>6.4</v>
      </c>
      <c r="G133" s="2" t="s">
        <v>36</v>
      </c>
      <c r="H133" s="2">
        <v>5.8</v>
      </c>
      <c r="I133" s="2" t="s">
        <v>38</v>
      </c>
      <c r="J133" s="2">
        <v>10.199999999999999</v>
      </c>
      <c r="K133" s="2" t="s">
        <v>40</v>
      </c>
      <c r="L133" s="2">
        <f t="shared" si="34"/>
        <v>22.4</v>
      </c>
      <c r="M133" s="2" t="str">
        <f t="shared" si="35"/>
        <v>C2</v>
      </c>
      <c r="N133" s="36"/>
      <c r="O133" s="2">
        <v>6.8</v>
      </c>
      <c r="P133" s="2" t="s">
        <v>36</v>
      </c>
      <c r="Q133" s="7">
        <v>6.2</v>
      </c>
      <c r="R133" s="7" t="s">
        <v>36</v>
      </c>
      <c r="S133" s="7">
        <v>12</v>
      </c>
      <c r="T133" s="2" t="str">
        <f t="shared" si="36"/>
        <v>D</v>
      </c>
      <c r="U133" s="2">
        <f t="shared" si="37"/>
        <v>25</v>
      </c>
      <c r="V133" s="2" t="str">
        <f t="shared" si="38"/>
        <v>C2</v>
      </c>
      <c r="W133" s="36"/>
      <c r="X133" s="2">
        <f t="shared" si="33"/>
        <v>25.2</v>
      </c>
      <c r="Y133" s="2" t="str">
        <f t="shared" si="39"/>
        <v>B2</v>
      </c>
      <c r="Z133" s="2">
        <f t="shared" si="40"/>
        <v>22.2</v>
      </c>
      <c r="AA133" s="2" t="str">
        <f t="shared" si="41"/>
        <v>D</v>
      </c>
      <c r="AB133" s="7">
        <f t="shared" si="42"/>
        <v>47.4</v>
      </c>
      <c r="AC133" s="2" t="str">
        <f t="shared" si="43"/>
        <v>C2</v>
      </c>
      <c r="AD133" s="11">
        <v>5</v>
      </c>
      <c r="AE133" s="69"/>
      <c r="AF133" s="63"/>
      <c r="AG133" s="60"/>
    </row>
    <row r="134" spans="1:33">
      <c r="A134" s="5"/>
      <c r="B134" s="61"/>
      <c r="C134" s="68"/>
      <c r="D134" s="6" t="s">
        <v>18</v>
      </c>
      <c r="E134" s="32"/>
      <c r="F134" s="2">
        <v>9.1999999999999993</v>
      </c>
      <c r="G134" s="2" t="s">
        <v>37</v>
      </c>
      <c r="H134" s="2">
        <v>6.4</v>
      </c>
      <c r="I134" s="2" t="s">
        <v>36</v>
      </c>
      <c r="J134" s="2">
        <v>3.6</v>
      </c>
      <c r="K134" s="2" t="s">
        <v>91</v>
      </c>
      <c r="L134" s="2">
        <f t="shared" si="34"/>
        <v>19.2</v>
      </c>
      <c r="M134" s="2" t="str">
        <f t="shared" si="35"/>
        <v>D</v>
      </c>
      <c r="N134" s="36"/>
      <c r="O134" s="2">
        <v>7.2</v>
      </c>
      <c r="P134" s="2" t="s">
        <v>35</v>
      </c>
      <c r="Q134" s="7">
        <v>5.4</v>
      </c>
      <c r="R134" s="7" t="s">
        <v>38</v>
      </c>
      <c r="S134" s="7">
        <v>11.4</v>
      </c>
      <c r="T134" s="2" t="str">
        <f t="shared" si="36"/>
        <v>D</v>
      </c>
      <c r="U134" s="2">
        <f t="shared" si="37"/>
        <v>24</v>
      </c>
      <c r="V134" s="2" t="str">
        <f t="shared" si="38"/>
        <v>C2</v>
      </c>
      <c r="W134" s="36"/>
      <c r="X134" s="2">
        <f t="shared" si="33"/>
        <v>28.200000000000003</v>
      </c>
      <c r="Y134" s="2" t="str">
        <f t="shared" si="39"/>
        <v>B2</v>
      </c>
      <c r="Z134" s="2">
        <f t="shared" si="40"/>
        <v>15</v>
      </c>
      <c r="AA134" s="2" t="str">
        <f t="shared" si="41"/>
        <v>E1</v>
      </c>
      <c r="AB134" s="7">
        <f t="shared" si="42"/>
        <v>43.2</v>
      </c>
      <c r="AC134" s="2" t="str">
        <f t="shared" si="43"/>
        <v>C2</v>
      </c>
      <c r="AD134" s="11"/>
      <c r="AE134" s="69"/>
      <c r="AF134" s="63"/>
      <c r="AG134" s="60"/>
    </row>
    <row r="135" spans="1:33">
      <c r="A135" s="5"/>
      <c r="B135" s="61"/>
      <c r="C135" s="68"/>
      <c r="D135" s="6" t="s">
        <v>33</v>
      </c>
      <c r="E135" s="32"/>
      <c r="F135" s="2"/>
      <c r="G135" s="2"/>
      <c r="H135" s="2"/>
      <c r="I135" s="2"/>
      <c r="J135" s="2">
        <v>15</v>
      </c>
      <c r="K135" s="2" t="s">
        <v>38</v>
      </c>
      <c r="L135" s="2">
        <v>25</v>
      </c>
      <c r="M135" s="2" t="s">
        <v>38</v>
      </c>
      <c r="N135" s="36"/>
      <c r="O135" s="2"/>
      <c r="P135" s="2"/>
      <c r="Q135" s="7"/>
      <c r="R135" s="7"/>
      <c r="S135" s="7">
        <v>16.8</v>
      </c>
      <c r="T135" s="2" t="str">
        <f t="shared" si="36"/>
        <v>C1</v>
      </c>
      <c r="U135" s="2">
        <v>28</v>
      </c>
      <c r="V135" s="2" t="str">
        <f t="shared" si="38"/>
        <v>C1</v>
      </c>
      <c r="W135" s="36"/>
      <c r="X135" s="2"/>
      <c r="Y135" s="2"/>
      <c r="Z135" s="2">
        <f t="shared" si="40"/>
        <v>31.8</v>
      </c>
      <c r="AA135" s="2" t="str">
        <f t="shared" si="41"/>
        <v>C1</v>
      </c>
      <c r="AB135" s="7">
        <v>53</v>
      </c>
      <c r="AC135" s="2" t="str">
        <f t="shared" si="43"/>
        <v>C1</v>
      </c>
      <c r="AD135" s="70"/>
      <c r="AE135" s="69"/>
      <c r="AF135" s="63"/>
      <c r="AG135" s="60"/>
    </row>
    <row r="136" spans="1:33">
      <c r="A136" s="5"/>
      <c r="B136" s="61"/>
      <c r="C136" s="68"/>
      <c r="D136" s="6" t="s">
        <v>90</v>
      </c>
      <c r="E136" s="32"/>
      <c r="F136" s="2"/>
      <c r="G136" s="2"/>
      <c r="H136" s="2"/>
      <c r="I136" s="2"/>
      <c r="J136" s="2">
        <v>10.199999999999999</v>
      </c>
      <c r="K136" s="2" t="s">
        <v>40</v>
      </c>
      <c r="L136" s="2">
        <v>17</v>
      </c>
      <c r="M136" s="2" t="s">
        <v>40</v>
      </c>
      <c r="N136" s="36"/>
      <c r="O136" s="2"/>
      <c r="P136" s="2"/>
      <c r="Q136" s="7"/>
      <c r="R136" s="7"/>
      <c r="S136" s="7">
        <v>15</v>
      </c>
      <c r="T136" s="7" t="str">
        <f t="shared" si="36"/>
        <v>C2</v>
      </c>
      <c r="U136" s="2">
        <v>25</v>
      </c>
      <c r="V136" s="2" t="s">
        <v>39</v>
      </c>
      <c r="W136" s="36"/>
      <c r="X136" s="71"/>
      <c r="Y136" s="71"/>
      <c r="Z136" s="17">
        <f t="shared" si="40"/>
        <v>25.2</v>
      </c>
      <c r="AA136" s="17" t="str">
        <f t="shared" si="41"/>
        <v>C2</v>
      </c>
      <c r="AB136" s="17">
        <f t="shared" si="42"/>
        <v>42</v>
      </c>
      <c r="AC136" s="17" t="str">
        <f t="shared" si="43"/>
        <v>C2</v>
      </c>
      <c r="AD136" s="70"/>
      <c r="AE136" s="69"/>
      <c r="AF136" s="63"/>
      <c r="AG136" s="60"/>
    </row>
    <row r="137" spans="1:33">
      <c r="A137" s="5"/>
      <c r="B137" s="61"/>
      <c r="C137" s="68"/>
      <c r="D137" s="42" t="s">
        <v>97</v>
      </c>
      <c r="E137" s="32"/>
      <c r="F137" s="23"/>
      <c r="G137" s="23"/>
      <c r="H137" s="25"/>
      <c r="I137" s="25"/>
      <c r="J137" s="25"/>
      <c r="K137" s="25"/>
      <c r="L137" s="23" t="s">
        <v>104</v>
      </c>
      <c r="M137" s="23"/>
      <c r="N137" s="36"/>
      <c r="O137" s="48"/>
      <c r="P137" s="49"/>
      <c r="Q137" s="25"/>
      <c r="R137" s="25"/>
      <c r="S137" s="25"/>
      <c r="T137" s="25"/>
      <c r="U137" s="23" t="s">
        <v>134</v>
      </c>
      <c r="V137" s="23"/>
      <c r="W137" s="36"/>
      <c r="X137" s="25"/>
      <c r="Y137" s="25"/>
      <c r="Z137" s="25"/>
      <c r="AA137" s="25"/>
      <c r="AB137" s="48" t="s">
        <v>105</v>
      </c>
      <c r="AC137" s="49"/>
      <c r="AD137" s="72"/>
      <c r="AE137" s="69"/>
      <c r="AF137" s="63"/>
      <c r="AG137" s="60"/>
    </row>
    <row r="138" spans="1:33" ht="15.75" thickBot="1">
      <c r="A138" s="5"/>
      <c r="B138" s="61"/>
      <c r="C138" s="68"/>
      <c r="D138" s="43"/>
      <c r="E138" s="33"/>
      <c r="F138" s="24"/>
      <c r="G138" s="24"/>
      <c r="H138" s="26"/>
      <c r="I138" s="26"/>
      <c r="J138" s="26"/>
      <c r="K138" s="26"/>
      <c r="L138" s="24"/>
      <c r="M138" s="24"/>
      <c r="N138" s="37"/>
      <c r="O138" s="50"/>
      <c r="P138" s="51"/>
      <c r="Q138" s="26"/>
      <c r="R138" s="26"/>
      <c r="S138" s="26"/>
      <c r="T138" s="26"/>
      <c r="U138" s="24"/>
      <c r="V138" s="24"/>
      <c r="W138" s="37"/>
      <c r="X138" s="26"/>
      <c r="Y138" s="26"/>
      <c r="Z138" s="26"/>
      <c r="AA138" s="26"/>
      <c r="AB138" s="50"/>
      <c r="AC138" s="51"/>
      <c r="AD138" s="73"/>
      <c r="AE138" s="69"/>
      <c r="AF138" s="63"/>
      <c r="AG138" s="60"/>
    </row>
    <row r="139" spans="1:33" ht="15.75" thickBot="1">
      <c r="A139" s="5"/>
      <c r="B139" s="61"/>
      <c r="C139" s="74"/>
      <c r="D139" s="75"/>
      <c r="E139" s="75"/>
      <c r="F139" s="8"/>
      <c r="G139" s="8"/>
      <c r="H139" s="75"/>
      <c r="I139" s="75"/>
      <c r="J139" s="75"/>
      <c r="K139" s="75"/>
      <c r="L139" s="75"/>
      <c r="M139" s="75"/>
      <c r="N139" s="75"/>
      <c r="O139" s="8"/>
      <c r="P139" s="8"/>
      <c r="Q139" s="75"/>
      <c r="R139" s="75"/>
      <c r="S139" s="75"/>
      <c r="T139" s="75"/>
      <c r="U139" s="8"/>
      <c r="V139" s="8"/>
      <c r="W139" s="75"/>
      <c r="X139" s="75"/>
      <c r="Y139" s="75"/>
      <c r="Z139" s="75"/>
      <c r="AA139" s="75"/>
      <c r="AB139" s="75"/>
      <c r="AC139" s="75"/>
      <c r="AD139" s="8"/>
      <c r="AE139" s="76"/>
      <c r="AF139" s="63"/>
      <c r="AG139" s="60"/>
    </row>
    <row r="140" spans="1:33">
      <c r="A140" s="5"/>
      <c r="B140" s="61"/>
      <c r="C140" s="62"/>
      <c r="D140" s="62"/>
      <c r="E140" s="62"/>
      <c r="F140" s="9"/>
      <c r="G140" s="9"/>
      <c r="H140" s="62"/>
      <c r="I140" s="62"/>
      <c r="J140" s="62"/>
      <c r="K140" s="62"/>
      <c r="L140" s="62"/>
      <c r="M140" s="62"/>
      <c r="N140" s="62"/>
      <c r="O140" s="9"/>
      <c r="P140" s="9"/>
      <c r="Q140" s="62"/>
      <c r="R140" s="62"/>
      <c r="S140" s="62"/>
      <c r="T140" s="62"/>
      <c r="U140" s="9"/>
      <c r="V140" s="9"/>
      <c r="W140" s="62"/>
      <c r="X140" s="62"/>
      <c r="Y140" s="62"/>
      <c r="Z140" s="62"/>
      <c r="AA140" s="62"/>
      <c r="AB140" s="62"/>
      <c r="AC140" s="62"/>
      <c r="AD140" s="9"/>
      <c r="AE140" s="62"/>
      <c r="AF140" s="63"/>
      <c r="AG140" s="60"/>
    </row>
    <row r="141" spans="1:33">
      <c r="A141" s="5"/>
      <c r="B141" s="61"/>
      <c r="C141" s="62"/>
      <c r="D141" s="62"/>
      <c r="E141" s="62"/>
      <c r="F141" s="9"/>
      <c r="G141" s="9"/>
      <c r="H141" s="62"/>
      <c r="I141" s="62"/>
      <c r="J141" s="62"/>
      <c r="K141" s="62"/>
      <c r="L141" s="62"/>
      <c r="M141" s="62"/>
      <c r="N141" s="62"/>
      <c r="O141" s="9"/>
      <c r="P141" s="9"/>
      <c r="Q141" s="62"/>
      <c r="R141" s="62"/>
      <c r="S141" s="62"/>
      <c r="T141" s="62"/>
      <c r="U141" s="9"/>
      <c r="V141" s="9"/>
      <c r="W141" s="62"/>
      <c r="X141" s="62"/>
      <c r="Y141" s="62"/>
      <c r="Z141" s="62"/>
      <c r="AA141" s="62"/>
      <c r="AB141" s="62"/>
      <c r="AC141" s="62"/>
      <c r="AD141" s="9"/>
      <c r="AE141" s="62"/>
      <c r="AF141" s="63"/>
      <c r="AG141" s="60"/>
    </row>
    <row r="142" spans="1:33">
      <c r="A142" s="5"/>
      <c r="B142" s="61"/>
      <c r="C142" s="62"/>
      <c r="D142" s="62"/>
      <c r="E142" s="62"/>
      <c r="F142" s="9"/>
      <c r="G142" s="9"/>
      <c r="H142" s="62"/>
      <c r="I142" s="62"/>
      <c r="J142" s="62"/>
      <c r="K142" s="62"/>
      <c r="L142" s="62"/>
      <c r="M142" s="62"/>
      <c r="N142" s="62"/>
      <c r="O142" s="9"/>
      <c r="P142" s="9"/>
      <c r="Q142" s="62"/>
      <c r="R142" s="19" t="s">
        <v>170</v>
      </c>
      <c r="S142" s="19"/>
      <c r="T142" s="19"/>
      <c r="U142" s="19"/>
      <c r="V142" s="19"/>
      <c r="W142" s="62"/>
      <c r="X142" s="62"/>
      <c r="Y142" s="62"/>
      <c r="Z142" s="62"/>
      <c r="AA142" s="19"/>
      <c r="AB142" s="19"/>
      <c r="AC142" s="19"/>
      <c r="AD142" s="19"/>
      <c r="AE142" s="62"/>
      <c r="AF142" s="63"/>
      <c r="AG142" s="60"/>
    </row>
    <row r="143" spans="1:33">
      <c r="A143" s="5"/>
      <c r="B143" s="61"/>
      <c r="C143" s="62"/>
      <c r="D143" s="19" t="s">
        <v>25</v>
      </c>
      <c r="E143" s="19"/>
      <c r="F143" s="19"/>
      <c r="G143" s="19"/>
      <c r="H143" s="62"/>
      <c r="I143" s="19" t="s">
        <v>25</v>
      </c>
      <c r="J143" s="19"/>
      <c r="K143" s="19"/>
      <c r="L143" s="19"/>
      <c r="M143" s="19"/>
      <c r="N143" s="62"/>
      <c r="O143" s="9"/>
      <c r="P143" s="9"/>
      <c r="Q143" s="62"/>
      <c r="R143" s="19" t="s">
        <v>26</v>
      </c>
      <c r="S143" s="19"/>
      <c r="T143" s="19"/>
      <c r="U143" s="19"/>
      <c r="V143" s="19"/>
      <c r="W143" s="62"/>
      <c r="X143" s="62"/>
      <c r="Y143" s="62"/>
      <c r="Z143" s="18" t="s">
        <v>26</v>
      </c>
      <c r="AA143" s="18"/>
      <c r="AB143" s="18"/>
      <c r="AC143" s="18"/>
      <c r="AD143" s="9"/>
      <c r="AE143" s="62"/>
      <c r="AF143" s="63"/>
      <c r="AG143" s="60"/>
    </row>
    <row r="144" spans="1:33">
      <c r="A144" s="5"/>
      <c r="B144" s="61"/>
      <c r="C144" s="62"/>
      <c r="D144" s="62"/>
      <c r="E144" s="62"/>
      <c r="F144" s="9"/>
      <c r="G144" s="9"/>
      <c r="H144" s="62"/>
      <c r="I144" s="62"/>
      <c r="J144" s="62"/>
      <c r="K144" s="62"/>
      <c r="L144" s="62"/>
      <c r="M144" s="62"/>
      <c r="N144" s="62"/>
      <c r="O144" s="9"/>
      <c r="P144" s="9"/>
      <c r="Q144" s="62"/>
      <c r="R144" s="62"/>
      <c r="S144" s="62"/>
      <c r="T144" s="62"/>
      <c r="U144" s="9"/>
      <c r="V144" s="9"/>
      <c r="W144" s="62"/>
      <c r="X144" s="62"/>
      <c r="Y144" s="62"/>
      <c r="Z144" s="62"/>
      <c r="AA144" s="62"/>
      <c r="AB144" s="62"/>
      <c r="AC144" s="62"/>
      <c r="AD144" s="9"/>
      <c r="AE144" s="62"/>
      <c r="AF144" s="63"/>
      <c r="AG144" s="60"/>
    </row>
    <row r="145" spans="1:33">
      <c r="A145" s="5"/>
      <c r="B145" s="61"/>
      <c r="C145" s="62"/>
      <c r="D145" s="3" t="s">
        <v>28</v>
      </c>
      <c r="E145" s="3"/>
      <c r="F145" s="9"/>
      <c r="G145" s="9"/>
      <c r="H145" s="3"/>
      <c r="I145" s="18" t="s">
        <v>23</v>
      </c>
      <c r="J145" s="18"/>
      <c r="K145" s="18"/>
      <c r="L145" s="18"/>
      <c r="M145" s="18"/>
      <c r="N145" s="18"/>
      <c r="O145" s="18"/>
      <c r="P145" s="9"/>
      <c r="Q145" s="3"/>
      <c r="R145" s="19" t="s">
        <v>22</v>
      </c>
      <c r="S145" s="19"/>
      <c r="T145" s="19"/>
      <c r="U145" s="19"/>
      <c r="V145" s="19"/>
      <c r="W145" s="19"/>
      <c r="X145" s="3"/>
      <c r="Y145" s="19" t="s">
        <v>24</v>
      </c>
      <c r="Z145" s="19"/>
      <c r="AA145" s="19"/>
      <c r="AB145" s="19"/>
      <c r="AC145" s="19"/>
      <c r="AD145" s="19"/>
      <c r="AE145" s="62"/>
      <c r="AF145" s="63"/>
      <c r="AG145" s="60"/>
    </row>
    <row r="146" spans="1:33" ht="15.75" thickBot="1">
      <c r="A146" s="5"/>
      <c r="B146" s="77"/>
      <c r="C146" s="78"/>
      <c r="D146" s="78"/>
      <c r="E146" s="78"/>
      <c r="F146" s="79"/>
      <c r="G146" s="79"/>
      <c r="H146" s="78"/>
      <c r="I146" s="78"/>
      <c r="J146" s="78"/>
      <c r="K146" s="78"/>
      <c r="L146" s="78"/>
      <c r="M146" s="78"/>
      <c r="N146" s="78"/>
      <c r="O146" s="79"/>
      <c r="P146" s="79"/>
      <c r="Q146" s="78"/>
      <c r="R146" s="78"/>
      <c r="S146" s="78"/>
      <c r="T146" s="78"/>
      <c r="U146" s="79"/>
      <c r="V146" s="79"/>
      <c r="W146" s="78"/>
      <c r="X146" s="78"/>
      <c r="Y146" s="78"/>
      <c r="Z146" s="78"/>
      <c r="AA146" s="78"/>
      <c r="AB146" s="78"/>
      <c r="AC146" s="78"/>
      <c r="AD146" s="79"/>
      <c r="AE146" s="78"/>
      <c r="AF146" s="80"/>
      <c r="AG146" s="60"/>
    </row>
    <row r="147" spans="1:33" ht="15.75" thickBot="1">
      <c r="A147" s="20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2"/>
    </row>
    <row r="153" spans="1:33" ht="15.75" thickBot="1"/>
    <row r="154" spans="1:33" ht="15.75" thickBot="1">
      <c r="A154" s="4"/>
      <c r="B154" s="54"/>
      <c r="C154" s="54"/>
      <c r="D154" s="54"/>
      <c r="E154" s="54"/>
      <c r="F154" s="55"/>
      <c r="G154" s="55"/>
      <c r="H154" s="54"/>
      <c r="I154" s="54"/>
      <c r="J154" s="54"/>
      <c r="K154" s="54"/>
      <c r="L154" s="54"/>
      <c r="M154" s="54"/>
      <c r="N154" s="54"/>
      <c r="O154" s="55"/>
      <c r="P154" s="55"/>
      <c r="Q154" s="54"/>
      <c r="R154" s="54"/>
      <c r="S154" s="54"/>
      <c r="T154" s="54"/>
      <c r="U154" s="55"/>
      <c r="V154" s="55"/>
      <c r="W154" s="54"/>
      <c r="X154" s="54"/>
      <c r="Y154" s="54"/>
      <c r="Z154" s="54"/>
      <c r="AA154" s="54"/>
      <c r="AB154" s="54"/>
      <c r="AC154" s="54"/>
      <c r="AD154" s="55"/>
      <c r="AE154" s="54"/>
      <c r="AF154" s="54"/>
      <c r="AG154" s="56"/>
    </row>
    <row r="155" spans="1:33" ht="22.5">
      <c r="A155" s="5"/>
      <c r="B155" s="57"/>
      <c r="C155" s="58"/>
      <c r="D155" s="96" t="s">
        <v>0</v>
      </c>
      <c r="E155" s="96"/>
      <c r="F155" s="96"/>
      <c r="G155" s="96"/>
      <c r="H155" s="96"/>
      <c r="I155" s="96"/>
      <c r="J155" s="96"/>
      <c r="K155" s="96"/>
      <c r="L155" s="96"/>
      <c r="M155" s="96"/>
      <c r="N155" s="96"/>
      <c r="O155" s="96"/>
      <c r="P155" s="96"/>
      <c r="Q155" s="96"/>
      <c r="R155" s="96"/>
      <c r="S155" s="96"/>
      <c r="T155" s="96"/>
      <c r="U155" s="96"/>
      <c r="V155" s="96"/>
      <c r="W155" s="96"/>
      <c r="X155" s="96"/>
      <c r="Y155" s="96"/>
      <c r="Z155" s="96"/>
      <c r="AA155" s="96"/>
      <c r="AB155" s="96"/>
      <c r="AC155" s="96"/>
      <c r="AD155" s="96"/>
      <c r="AE155" s="58"/>
      <c r="AF155" s="59"/>
      <c r="AG155" s="60"/>
    </row>
    <row r="156" spans="1:33" ht="19.5">
      <c r="A156" s="5"/>
      <c r="B156" s="61"/>
      <c r="C156" s="62"/>
      <c r="D156" s="95" t="s">
        <v>27</v>
      </c>
      <c r="E156" s="95"/>
      <c r="F156" s="95"/>
      <c r="G156" s="95"/>
      <c r="H156" s="95"/>
      <c r="I156" s="95"/>
      <c r="J156" s="95"/>
      <c r="K156" s="95"/>
      <c r="L156" s="95"/>
      <c r="M156" s="95"/>
      <c r="N156" s="95"/>
      <c r="O156" s="95"/>
      <c r="P156" s="95"/>
      <c r="Q156" s="95"/>
      <c r="R156" s="95"/>
      <c r="S156" s="95"/>
      <c r="T156" s="95"/>
      <c r="U156" s="95"/>
      <c r="V156" s="95"/>
      <c r="W156" s="95"/>
      <c r="X156" s="95"/>
      <c r="Y156" s="95"/>
      <c r="Z156" s="95"/>
      <c r="AA156" s="95"/>
      <c r="AB156" s="95"/>
      <c r="AC156" s="95"/>
      <c r="AD156" s="95"/>
      <c r="AE156" s="62"/>
      <c r="AF156" s="63"/>
      <c r="AG156" s="60"/>
    </row>
    <row r="157" spans="1:33" ht="15.75">
      <c r="A157" s="5"/>
      <c r="B157" s="61"/>
      <c r="C157" s="62"/>
      <c r="D157" s="27" t="s">
        <v>95</v>
      </c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62"/>
      <c r="AF157" s="63"/>
      <c r="AG157" s="60"/>
    </row>
    <row r="158" spans="1:33">
      <c r="A158" s="5"/>
      <c r="B158" s="61"/>
      <c r="C158" s="62"/>
      <c r="D158" s="14"/>
      <c r="E158" s="14"/>
      <c r="F158" s="9"/>
      <c r="G158" s="9"/>
      <c r="H158" s="14"/>
      <c r="I158" s="14"/>
      <c r="J158" s="14"/>
      <c r="K158" s="14"/>
      <c r="L158" s="14"/>
      <c r="M158" s="14"/>
      <c r="N158" s="14"/>
      <c r="O158" s="9"/>
      <c r="P158" s="9"/>
      <c r="Q158" s="14"/>
      <c r="R158" s="14"/>
      <c r="S158" s="14"/>
      <c r="T158" s="14"/>
      <c r="U158" s="9"/>
      <c r="V158" s="9"/>
      <c r="W158" s="14"/>
      <c r="X158" s="14"/>
      <c r="Y158" s="14"/>
      <c r="Z158" s="14"/>
      <c r="AA158" s="14"/>
      <c r="AB158" s="14"/>
      <c r="AC158" s="14"/>
      <c r="AD158" s="9"/>
      <c r="AE158" s="62"/>
      <c r="AF158" s="63"/>
      <c r="AG158" s="60"/>
    </row>
    <row r="159" spans="1:33" ht="15.75">
      <c r="A159" s="5"/>
      <c r="B159" s="61"/>
      <c r="C159" s="62"/>
      <c r="D159" s="27" t="s">
        <v>49</v>
      </c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62"/>
      <c r="AF159" s="63"/>
      <c r="AG159" s="60"/>
    </row>
    <row r="160" spans="1:33">
      <c r="A160" s="5"/>
      <c r="B160" s="61"/>
      <c r="C160" s="62"/>
      <c r="D160" s="14"/>
      <c r="E160" s="14"/>
      <c r="F160" s="9"/>
      <c r="G160" s="9"/>
      <c r="H160" s="14"/>
      <c r="I160" s="14"/>
      <c r="J160" s="14"/>
      <c r="K160" s="14"/>
      <c r="L160" s="14"/>
      <c r="M160" s="14"/>
      <c r="N160" s="14"/>
      <c r="O160" s="9"/>
      <c r="P160" s="9"/>
      <c r="Q160" s="14"/>
      <c r="R160" s="14"/>
      <c r="S160" s="14"/>
      <c r="T160" s="14"/>
      <c r="U160" s="9"/>
      <c r="V160" s="9"/>
      <c r="W160" s="14"/>
      <c r="X160" s="14"/>
      <c r="Y160" s="14"/>
      <c r="Z160" s="14"/>
      <c r="AA160" s="14"/>
      <c r="AB160" s="14"/>
      <c r="AC160" s="14"/>
      <c r="AD160" s="9"/>
      <c r="AE160" s="62"/>
      <c r="AF160" s="63"/>
      <c r="AG160" s="60"/>
    </row>
    <row r="161" spans="1:33" ht="15.75">
      <c r="A161" s="5"/>
      <c r="B161" s="61"/>
      <c r="C161" s="62"/>
      <c r="D161" s="27" t="s">
        <v>50</v>
      </c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62"/>
      <c r="AF161" s="63"/>
      <c r="AG161" s="60"/>
    </row>
    <row r="162" spans="1:33" ht="16.5" thickBot="1">
      <c r="A162" s="5"/>
      <c r="B162" s="61"/>
      <c r="C162" s="62"/>
      <c r="D162" s="16"/>
      <c r="E162" s="16"/>
      <c r="F162" s="12"/>
      <c r="G162" s="12"/>
      <c r="H162" s="16"/>
      <c r="I162" s="16"/>
      <c r="J162" s="16"/>
      <c r="K162" s="16"/>
      <c r="L162" s="16"/>
      <c r="M162" s="16"/>
      <c r="N162" s="16"/>
      <c r="O162" s="12"/>
      <c r="P162" s="12"/>
      <c r="Q162" s="16"/>
      <c r="R162" s="16"/>
      <c r="S162" s="16"/>
      <c r="T162" s="16"/>
      <c r="U162" s="12"/>
      <c r="V162" s="12"/>
      <c r="W162" s="16"/>
      <c r="X162" s="16"/>
      <c r="Y162" s="16"/>
      <c r="Z162" s="16"/>
      <c r="AA162" s="16"/>
      <c r="AB162" s="16"/>
      <c r="AC162" s="16"/>
      <c r="AD162" s="12"/>
      <c r="AE162" s="62"/>
      <c r="AF162" s="63"/>
      <c r="AG162" s="60"/>
    </row>
    <row r="163" spans="1:33" ht="15.75" thickBot="1">
      <c r="A163" s="5"/>
      <c r="B163" s="61"/>
      <c r="C163" s="64"/>
      <c r="D163" s="65"/>
      <c r="E163" s="65"/>
      <c r="F163" s="66"/>
      <c r="G163" s="66"/>
      <c r="H163" s="65"/>
      <c r="I163" s="65"/>
      <c r="J163" s="65"/>
      <c r="K163" s="65"/>
      <c r="L163" s="65"/>
      <c r="M163" s="65"/>
      <c r="N163" s="65"/>
      <c r="O163" s="66"/>
      <c r="P163" s="66"/>
      <c r="Q163" s="65"/>
      <c r="R163" s="65"/>
      <c r="S163" s="65"/>
      <c r="T163" s="65"/>
      <c r="U163" s="66"/>
      <c r="V163" s="66"/>
      <c r="W163" s="65"/>
      <c r="X163" s="65"/>
      <c r="Y163" s="65"/>
      <c r="Z163" s="65"/>
      <c r="AA163" s="65"/>
      <c r="AB163" s="65"/>
      <c r="AC163" s="65"/>
      <c r="AD163" s="66"/>
      <c r="AE163" s="67"/>
      <c r="AF163" s="63"/>
      <c r="AG163" s="60"/>
    </row>
    <row r="164" spans="1:33">
      <c r="A164" s="5"/>
      <c r="B164" s="61"/>
      <c r="C164" s="68"/>
      <c r="D164" s="28" t="s">
        <v>1</v>
      </c>
      <c r="E164" s="31"/>
      <c r="F164" s="34" t="s">
        <v>21</v>
      </c>
      <c r="G164" s="34"/>
      <c r="H164" s="34"/>
      <c r="I164" s="34"/>
      <c r="J164" s="34"/>
      <c r="K164" s="34"/>
      <c r="L164" s="34"/>
      <c r="M164" s="34"/>
      <c r="N164" s="35"/>
      <c r="O164" s="34" t="s">
        <v>2</v>
      </c>
      <c r="P164" s="34"/>
      <c r="Q164" s="34"/>
      <c r="R164" s="34"/>
      <c r="S164" s="34"/>
      <c r="T164" s="34"/>
      <c r="U164" s="34"/>
      <c r="V164" s="34"/>
      <c r="W164" s="35"/>
      <c r="X164" s="34" t="s">
        <v>3</v>
      </c>
      <c r="Y164" s="34"/>
      <c r="Z164" s="34"/>
      <c r="AA164" s="34"/>
      <c r="AB164" s="34"/>
      <c r="AC164" s="34"/>
      <c r="AD164" s="38"/>
      <c r="AE164" s="69"/>
      <c r="AF164" s="63"/>
      <c r="AG164" s="60"/>
    </row>
    <row r="165" spans="1:33">
      <c r="A165" s="5"/>
      <c r="B165" s="61"/>
      <c r="C165" s="68"/>
      <c r="D165" s="29"/>
      <c r="E165" s="32"/>
      <c r="F165" s="39" t="s">
        <v>4</v>
      </c>
      <c r="G165" s="39"/>
      <c r="H165" s="39" t="s">
        <v>5</v>
      </c>
      <c r="I165" s="39"/>
      <c r="J165" s="39" t="s">
        <v>30</v>
      </c>
      <c r="K165" s="39"/>
      <c r="L165" s="39" t="s">
        <v>7</v>
      </c>
      <c r="M165" s="39"/>
      <c r="N165" s="36"/>
      <c r="O165" s="39" t="s">
        <v>8</v>
      </c>
      <c r="P165" s="39"/>
      <c r="Q165" s="39" t="s">
        <v>9</v>
      </c>
      <c r="R165" s="39"/>
      <c r="S165" s="39" t="s">
        <v>10</v>
      </c>
      <c r="T165" s="39"/>
      <c r="U165" s="39" t="s">
        <v>7</v>
      </c>
      <c r="V165" s="39"/>
      <c r="W165" s="36"/>
      <c r="X165" s="39" t="s">
        <v>11</v>
      </c>
      <c r="Y165" s="39"/>
      <c r="Z165" s="39" t="s">
        <v>6</v>
      </c>
      <c r="AA165" s="39"/>
      <c r="AB165" s="39" t="s">
        <v>12</v>
      </c>
      <c r="AC165" s="39"/>
      <c r="AD165" s="40" t="s">
        <v>20</v>
      </c>
      <c r="AE165" s="69"/>
      <c r="AF165" s="63"/>
      <c r="AG165" s="60"/>
    </row>
    <row r="166" spans="1:33">
      <c r="A166" s="5"/>
      <c r="B166" s="61"/>
      <c r="C166" s="68"/>
      <c r="D166" s="30"/>
      <c r="E166" s="32"/>
      <c r="F166" s="1">
        <v>0.1</v>
      </c>
      <c r="G166" s="2" t="s">
        <v>13</v>
      </c>
      <c r="H166" s="1">
        <v>0.1</v>
      </c>
      <c r="I166" s="2" t="s">
        <v>13</v>
      </c>
      <c r="J166" s="1">
        <v>0.3</v>
      </c>
      <c r="K166" s="2" t="s">
        <v>13</v>
      </c>
      <c r="L166" s="1">
        <v>0.5</v>
      </c>
      <c r="M166" s="2" t="s">
        <v>13</v>
      </c>
      <c r="N166" s="36"/>
      <c r="O166" s="1">
        <v>0.1</v>
      </c>
      <c r="P166" s="2" t="s">
        <v>13</v>
      </c>
      <c r="Q166" s="1">
        <v>0.1</v>
      </c>
      <c r="R166" s="2" t="s">
        <v>13</v>
      </c>
      <c r="S166" s="1">
        <v>0.3</v>
      </c>
      <c r="T166" s="2" t="s">
        <v>13</v>
      </c>
      <c r="U166" s="1">
        <v>0.5</v>
      </c>
      <c r="V166" s="2" t="s">
        <v>13</v>
      </c>
      <c r="W166" s="36"/>
      <c r="X166" s="1">
        <v>0.4</v>
      </c>
      <c r="Y166" s="2" t="s">
        <v>13</v>
      </c>
      <c r="Z166" s="1">
        <v>0.6</v>
      </c>
      <c r="AA166" s="2" t="s">
        <v>13</v>
      </c>
      <c r="AB166" s="1">
        <v>1</v>
      </c>
      <c r="AC166" s="2" t="s">
        <v>13</v>
      </c>
      <c r="AD166" s="41"/>
      <c r="AE166" s="69"/>
      <c r="AF166" s="63"/>
      <c r="AG166" s="60"/>
    </row>
    <row r="167" spans="1:33">
      <c r="A167" s="5"/>
      <c r="B167" s="61"/>
      <c r="C167" s="68"/>
      <c r="D167" s="6" t="s">
        <v>14</v>
      </c>
      <c r="E167" s="32"/>
      <c r="F167" s="2">
        <v>9.4</v>
      </c>
      <c r="G167" s="2" t="s">
        <v>37</v>
      </c>
      <c r="H167" s="2">
        <v>9.4</v>
      </c>
      <c r="I167" s="2" t="s">
        <v>37</v>
      </c>
      <c r="J167" s="2">
        <v>27.6</v>
      </c>
      <c r="K167" s="2" t="s">
        <v>37</v>
      </c>
      <c r="L167" s="2">
        <f>F167+H167+J167</f>
        <v>46.400000000000006</v>
      </c>
      <c r="M167" s="2" t="str">
        <f>IF(L167&gt;=45.5,"A1",IF(L167&gt;=40.5,"A2", IF(L167&gt;=35.5,"B1",IF(L167&gt;=30.5,"B2", IF(L167&gt;=25.5,"C1",IF(L167&gt;=20.5,"C2",IF(L167&gt;=16.5,"D",IF(L167&gt;=10.5,"E1",IF(L167&gt;=10.4,"E2")))))))))</f>
        <v>A1</v>
      </c>
      <c r="N167" s="36"/>
      <c r="O167" s="2">
        <v>9.1999999999999993</v>
      </c>
      <c r="P167" s="2" t="s">
        <v>37</v>
      </c>
      <c r="Q167" s="7">
        <v>9</v>
      </c>
      <c r="R167" s="7" t="s">
        <v>34</v>
      </c>
      <c r="S167" s="7">
        <v>29.1</v>
      </c>
      <c r="T167" s="2" t="str">
        <f>IF(S167&gt;=27.3,"A1",IF(S167&gt;=24.3,"A2", IF(S167&gt;=21.3,"B1",IF(S167&gt;=18.3,"B2", IF(S167&gt;=15.3,"C1",IF(S167&gt;=12.3,"C2",IF(S167&gt;=9.9,"D",IF(S167&gt;=6.3,"E1",IF(S167&gt;=6.2,"E2")))))))))</f>
        <v>A1</v>
      </c>
      <c r="U167" s="2">
        <f>O167+Q167+S167</f>
        <v>47.3</v>
      </c>
      <c r="V167" s="2" t="str">
        <f>IF(U167&gt;=45.5,"A1",IF(U167&gt;=40.5,"A2", IF(U167&gt;=35.5,"B1",IF(U167&gt;=30.5,"B2", IF(U167&gt;=25.5,"C1",IF(U167&gt;=20.5,"C2",IF(U167&gt;=16.5,"D",IF(U167&gt;=10.5,"E1",IF(U167&gt;=10.4,"E2")))))))))</f>
        <v>A1</v>
      </c>
      <c r="W167" s="36"/>
      <c r="X167" s="2">
        <f t="shared" ref="X167:X173" si="44">SUM(F167,H167,O167,Q167)</f>
        <v>37</v>
      </c>
      <c r="Y167" s="2" t="str">
        <f>IF(X167&gt;=36.4,"A1",IF(X167&gt;=32.4,"A2", IF(X167&gt;=28.4,"B1",IF(X167&gt;=24.4,"B2", IF(X167&gt;=20.4,"C1",IF(X167&gt;=16.4,"C2",IF(X167&gt;=13.2,"D",IF(X167&gt;=8.4,"E1",IF(X167&gt;=8.3,"E2")))))))))</f>
        <v>A1</v>
      </c>
      <c r="Z167" s="2">
        <f>J167+S167</f>
        <v>56.7</v>
      </c>
      <c r="AA167" s="2" t="str">
        <f>IF(Z167&gt;=54.5,"A1",IF(Z167&gt;=48.5,"A2", IF(Z167&gt;=42.5,"B1",IF(Z167&gt;=36.5,"B2", IF(Z167&gt;=30.5,"C1",IF(Z167&gt;=24.5,"C2",IF(Z167&gt;=19.8,"D",IF(Z167&gt;=12.6,"E1",IF(Z167&gt;=12.5,"E2")))))))))</f>
        <v>A1</v>
      </c>
      <c r="AB167" s="7">
        <f>L167+U167</f>
        <v>93.7</v>
      </c>
      <c r="AC167" s="2" t="str">
        <f>IF(AB167&gt;=91,"A1",IF(AB167&gt;=81,"A2", IF(AB167&gt;=71,"B1",IF(AB167&gt;=61,"B2", IF(AB167&gt;=51,"C1",IF(AB167&gt;=41,"C2",IF(AB167&gt;=33,"D",IF(AB167&gt;=21,"E1",IF(AB167&gt;=20,"E2")))))))))</f>
        <v>A1</v>
      </c>
      <c r="AD167" s="11">
        <v>10</v>
      </c>
      <c r="AE167" s="69"/>
      <c r="AF167" s="63"/>
      <c r="AG167" s="60"/>
    </row>
    <row r="168" spans="1:33">
      <c r="A168" s="5"/>
      <c r="B168" s="61"/>
      <c r="C168" s="68"/>
      <c r="D168" s="6" t="s">
        <v>15</v>
      </c>
      <c r="E168" s="32"/>
      <c r="F168" s="2">
        <v>8.6999999999999993</v>
      </c>
      <c r="G168" s="2" t="s">
        <v>34</v>
      </c>
      <c r="H168" s="2">
        <v>9.4</v>
      </c>
      <c r="I168" s="2" t="s">
        <v>37</v>
      </c>
      <c r="J168" s="2">
        <v>28.2</v>
      </c>
      <c r="K168" s="2" t="s">
        <v>37</v>
      </c>
      <c r="L168" s="2">
        <f t="shared" ref="L168:L175" si="45">F168+H168+J168</f>
        <v>46.3</v>
      </c>
      <c r="M168" s="2" t="str">
        <f t="shared" ref="M168:M175" si="46">IF(L168&gt;=45.5,"A1",IF(L168&gt;=40.5,"A2", IF(L168&gt;=35.5,"B1",IF(L168&gt;=30.5,"B2", IF(L168&gt;=25.5,"C1",IF(L168&gt;=20.5,"C2",IF(L168&gt;=16.5,"D",IF(L168&gt;=10.5,"E1",IF(L168&gt;=10.4,"E2")))))))))</f>
        <v>A1</v>
      </c>
      <c r="N168" s="36"/>
      <c r="O168" s="2">
        <v>9.1999999999999993</v>
      </c>
      <c r="P168" s="2" t="s">
        <v>37</v>
      </c>
      <c r="Q168" s="7">
        <v>9</v>
      </c>
      <c r="R168" s="7" t="s">
        <v>34</v>
      </c>
      <c r="S168" s="7">
        <v>27.9</v>
      </c>
      <c r="T168" s="2" t="str">
        <f t="shared" ref="T168:T175" si="47">IF(S168&gt;=27.3,"A1",IF(S168&gt;=24.3,"A2", IF(S168&gt;=21.3,"B1",IF(S168&gt;=18.3,"B2", IF(S168&gt;=15.3,"C1",IF(S168&gt;=12.3,"C2",IF(S168&gt;=9.9,"D",IF(S168&gt;=6.3,"E1",IF(S168&gt;=6.2,"E2")))))))))</f>
        <v>A1</v>
      </c>
      <c r="U168" s="2">
        <f t="shared" ref="U168:U175" si="48">O168+Q168+S168</f>
        <v>46.099999999999994</v>
      </c>
      <c r="V168" s="2" t="str">
        <f t="shared" ref="V168:V175" si="49">IF(U168&gt;=45.5,"A1",IF(U168&gt;=40.5,"A2", IF(U168&gt;=35.5,"B1",IF(U168&gt;=30.5,"B2", IF(U168&gt;=25.5,"C1",IF(U168&gt;=20.5,"C2",IF(U168&gt;=16.5,"D",IF(U168&gt;=10.5,"E1",IF(U168&gt;=10.4,"E2")))))))))</f>
        <v>A1</v>
      </c>
      <c r="W168" s="36"/>
      <c r="X168" s="2">
        <f t="shared" si="44"/>
        <v>36.299999999999997</v>
      </c>
      <c r="Y168" s="2" t="str">
        <f t="shared" ref="Y168:Y173" si="50">IF(X168&gt;=36.4,"A1",IF(X168&gt;=32.4,"A2", IF(X168&gt;=28.4,"B1",IF(X168&gt;=24.4,"B2", IF(X168&gt;=20.4,"C1",IF(X168&gt;=16.4,"C2",IF(X168&gt;=13.2,"D",IF(X168&gt;=8.4,"E1",IF(X168&gt;=8.3,"E2")))))))))</f>
        <v>A2</v>
      </c>
      <c r="Z168" s="2">
        <f t="shared" ref="Z168:Z175" si="51">J168+S168</f>
        <v>56.099999999999994</v>
      </c>
      <c r="AA168" s="2" t="str">
        <f t="shared" ref="AA168:AA175" si="52">IF(Z168&gt;=54.5,"A1",IF(Z168&gt;=48.5,"A2", IF(Z168&gt;=42.5,"B1",IF(Z168&gt;=36.5,"B2", IF(Z168&gt;=30.5,"C1",IF(Z168&gt;=24.5,"C2",IF(Z168&gt;=19.8,"D",IF(Z168&gt;=12.6,"E1",IF(Z168&gt;=12.5,"E2")))))))))</f>
        <v>A1</v>
      </c>
      <c r="AB168" s="7">
        <f t="shared" ref="AB168:AB175" si="53">L168+U168</f>
        <v>92.399999999999991</v>
      </c>
      <c r="AC168" s="2" t="str">
        <f t="shared" ref="AC168:AC175" si="54">IF(AB168&gt;=91,"A1",IF(AB168&gt;=81,"A2", IF(AB168&gt;=71,"B1",IF(AB168&gt;=61,"B2", IF(AB168&gt;=51,"C1",IF(AB168&gt;=41,"C2",IF(AB168&gt;=33,"D",IF(AB168&gt;=21,"E1",IF(AB168&gt;=20,"E2")))))))))</f>
        <v>A1</v>
      </c>
      <c r="AD168" s="11">
        <v>10</v>
      </c>
      <c r="AE168" s="69"/>
      <c r="AF168" s="63"/>
      <c r="AG168" s="60"/>
    </row>
    <row r="169" spans="1:33">
      <c r="A169" s="5"/>
      <c r="B169" s="61"/>
      <c r="C169" s="68"/>
      <c r="D169" s="6" t="s">
        <v>16</v>
      </c>
      <c r="E169" s="32"/>
      <c r="F169" s="2">
        <v>8.4</v>
      </c>
      <c r="G169" s="2" t="s">
        <v>34</v>
      </c>
      <c r="H169" s="2">
        <v>7.6</v>
      </c>
      <c r="I169" s="2" t="s">
        <v>35</v>
      </c>
      <c r="J169" s="2">
        <v>23.1</v>
      </c>
      <c r="K169" s="2" t="s">
        <v>35</v>
      </c>
      <c r="L169" s="2">
        <f t="shared" si="45"/>
        <v>39.1</v>
      </c>
      <c r="M169" s="2" t="str">
        <f t="shared" si="46"/>
        <v>B1</v>
      </c>
      <c r="N169" s="36"/>
      <c r="O169" s="2">
        <v>9.1999999999999993</v>
      </c>
      <c r="P169" s="2" t="s">
        <v>37</v>
      </c>
      <c r="Q169" s="7">
        <v>9.4</v>
      </c>
      <c r="R169" s="7" t="s">
        <v>37</v>
      </c>
      <c r="S169" s="7">
        <v>28.8</v>
      </c>
      <c r="T169" s="2" t="str">
        <f t="shared" si="47"/>
        <v>A1</v>
      </c>
      <c r="U169" s="2">
        <f t="shared" si="48"/>
        <v>47.400000000000006</v>
      </c>
      <c r="V169" s="2" t="str">
        <f t="shared" si="49"/>
        <v>A1</v>
      </c>
      <c r="W169" s="36"/>
      <c r="X169" s="2">
        <f t="shared" si="44"/>
        <v>34.6</v>
      </c>
      <c r="Y169" s="2" t="str">
        <f t="shared" si="50"/>
        <v>A2</v>
      </c>
      <c r="Z169" s="2">
        <f t="shared" si="51"/>
        <v>51.900000000000006</v>
      </c>
      <c r="AA169" s="2" t="str">
        <f t="shared" si="52"/>
        <v>A2</v>
      </c>
      <c r="AB169" s="7">
        <f t="shared" si="53"/>
        <v>86.5</v>
      </c>
      <c r="AC169" s="2" t="str">
        <f t="shared" si="54"/>
        <v>A2</v>
      </c>
      <c r="AD169" s="11">
        <v>9</v>
      </c>
      <c r="AE169" s="69"/>
      <c r="AF169" s="63"/>
      <c r="AG169" s="60"/>
    </row>
    <row r="170" spans="1:33">
      <c r="A170" s="5"/>
      <c r="B170" s="61"/>
      <c r="C170" s="68"/>
      <c r="D170" s="6" t="s">
        <v>31</v>
      </c>
      <c r="E170" s="32"/>
      <c r="F170" s="2">
        <v>8.6999999999999993</v>
      </c>
      <c r="G170" s="2" t="s">
        <v>34</v>
      </c>
      <c r="H170" s="2">
        <v>8.8000000000000007</v>
      </c>
      <c r="I170" s="2" t="s">
        <v>34</v>
      </c>
      <c r="J170" s="2">
        <v>26.2</v>
      </c>
      <c r="K170" s="2" t="s">
        <v>34</v>
      </c>
      <c r="L170" s="2">
        <f t="shared" si="45"/>
        <v>43.7</v>
      </c>
      <c r="M170" s="2" t="str">
        <f t="shared" si="46"/>
        <v>A2</v>
      </c>
      <c r="N170" s="36"/>
      <c r="O170" s="2">
        <v>9.6999999999999993</v>
      </c>
      <c r="P170" s="2" t="s">
        <v>37</v>
      </c>
      <c r="Q170" s="7">
        <v>10</v>
      </c>
      <c r="R170" s="7" t="s">
        <v>37</v>
      </c>
      <c r="S170" s="7">
        <v>29.4</v>
      </c>
      <c r="T170" s="2" t="str">
        <f t="shared" si="47"/>
        <v>A1</v>
      </c>
      <c r="U170" s="2">
        <f t="shared" si="48"/>
        <v>49.099999999999994</v>
      </c>
      <c r="V170" s="2" t="str">
        <f t="shared" si="49"/>
        <v>A1</v>
      </c>
      <c r="W170" s="36"/>
      <c r="X170" s="2">
        <f t="shared" si="44"/>
        <v>37.200000000000003</v>
      </c>
      <c r="Y170" s="2" t="str">
        <f t="shared" si="50"/>
        <v>A1</v>
      </c>
      <c r="Z170" s="2">
        <f t="shared" si="51"/>
        <v>55.599999999999994</v>
      </c>
      <c r="AA170" s="2" t="str">
        <f t="shared" si="52"/>
        <v>A1</v>
      </c>
      <c r="AB170" s="7">
        <f t="shared" si="53"/>
        <v>92.8</v>
      </c>
      <c r="AC170" s="2" t="str">
        <f t="shared" si="54"/>
        <v>A1</v>
      </c>
      <c r="AD170" s="11">
        <v>10</v>
      </c>
      <c r="AE170" s="69"/>
      <c r="AF170" s="63"/>
      <c r="AG170" s="60"/>
    </row>
    <row r="171" spans="1:33">
      <c r="A171" s="5"/>
      <c r="B171" s="61"/>
      <c r="C171" s="68"/>
      <c r="D171" s="6" t="s">
        <v>32</v>
      </c>
      <c r="E171" s="32"/>
      <c r="F171" s="2">
        <v>6.2</v>
      </c>
      <c r="G171" s="2" t="s">
        <v>36</v>
      </c>
      <c r="H171" s="2">
        <v>7.3</v>
      </c>
      <c r="I171" s="2" t="s">
        <v>35</v>
      </c>
      <c r="J171" s="2">
        <v>23.7</v>
      </c>
      <c r="K171" s="2" t="s">
        <v>35</v>
      </c>
      <c r="L171" s="2">
        <f t="shared" si="45"/>
        <v>37.200000000000003</v>
      </c>
      <c r="M171" s="2" t="str">
        <f t="shared" si="46"/>
        <v>B1</v>
      </c>
      <c r="N171" s="36"/>
      <c r="O171" s="2">
        <v>9.1999999999999993</v>
      </c>
      <c r="P171" s="2" t="s">
        <v>37</v>
      </c>
      <c r="Q171" s="7">
        <v>9.1</v>
      </c>
      <c r="R171" s="7" t="s">
        <v>37</v>
      </c>
      <c r="S171" s="7">
        <v>28.95</v>
      </c>
      <c r="T171" s="2" t="str">
        <f t="shared" si="47"/>
        <v>A1</v>
      </c>
      <c r="U171" s="2">
        <f t="shared" si="48"/>
        <v>47.25</v>
      </c>
      <c r="V171" s="2" t="str">
        <f t="shared" si="49"/>
        <v>A1</v>
      </c>
      <c r="W171" s="36"/>
      <c r="X171" s="2">
        <f t="shared" si="44"/>
        <v>31.799999999999997</v>
      </c>
      <c r="Y171" s="2" t="str">
        <f t="shared" si="50"/>
        <v>B1</v>
      </c>
      <c r="Z171" s="2">
        <f t="shared" si="51"/>
        <v>52.65</v>
      </c>
      <c r="AA171" s="2" t="str">
        <f t="shared" si="52"/>
        <v>A2</v>
      </c>
      <c r="AB171" s="7">
        <f t="shared" si="53"/>
        <v>84.45</v>
      </c>
      <c r="AC171" s="2" t="str">
        <f t="shared" si="54"/>
        <v>A2</v>
      </c>
      <c r="AD171" s="11">
        <v>9</v>
      </c>
      <c r="AE171" s="69"/>
      <c r="AF171" s="63"/>
      <c r="AG171" s="60"/>
    </row>
    <row r="172" spans="1:33">
      <c r="A172" s="5"/>
      <c r="B172" s="61"/>
      <c r="C172" s="68"/>
      <c r="D172" s="6" t="s">
        <v>17</v>
      </c>
      <c r="E172" s="32"/>
      <c r="F172" s="2">
        <v>8.8000000000000007</v>
      </c>
      <c r="G172" s="2" t="s">
        <v>34</v>
      </c>
      <c r="H172" s="2">
        <v>8.6</v>
      </c>
      <c r="I172" s="2" t="s">
        <v>34</v>
      </c>
      <c r="J172" s="2">
        <v>25.2</v>
      </c>
      <c r="K172" s="2" t="s">
        <v>34</v>
      </c>
      <c r="L172" s="2">
        <f t="shared" si="45"/>
        <v>42.599999999999994</v>
      </c>
      <c r="M172" s="2" t="str">
        <f t="shared" si="46"/>
        <v>A2</v>
      </c>
      <c r="N172" s="36"/>
      <c r="O172" s="2">
        <v>9.1</v>
      </c>
      <c r="P172" s="2" t="s">
        <v>37</v>
      </c>
      <c r="Q172" s="7">
        <v>9</v>
      </c>
      <c r="R172" s="7" t="s">
        <v>34</v>
      </c>
      <c r="S172" s="7">
        <v>25.5</v>
      </c>
      <c r="T172" s="2" t="str">
        <f t="shared" si="47"/>
        <v>A2</v>
      </c>
      <c r="U172" s="2">
        <f t="shared" si="48"/>
        <v>43.6</v>
      </c>
      <c r="V172" s="2" t="str">
        <f t="shared" si="49"/>
        <v>A2</v>
      </c>
      <c r="W172" s="36"/>
      <c r="X172" s="2">
        <f t="shared" si="44"/>
        <v>35.5</v>
      </c>
      <c r="Y172" s="2" t="str">
        <f t="shared" si="50"/>
        <v>A2</v>
      </c>
      <c r="Z172" s="2">
        <f t="shared" si="51"/>
        <v>50.7</v>
      </c>
      <c r="AA172" s="2" t="str">
        <f t="shared" si="52"/>
        <v>A2</v>
      </c>
      <c r="AB172" s="7">
        <f t="shared" si="53"/>
        <v>86.199999999999989</v>
      </c>
      <c r="AC172" s="2" t="str">
        <f t="shared" si="54"/>
        <v>A2</v>
      </c>
      <c r="AD172" s="11">
        <v>9</v>
      </c>
      <c r="AE172" s="69"/>
      <c r="AF172" s="63"/>
      <c r="AG172" s="60"/>
    </row>
    <row r="173" spans="1:33">
      <c r="A173" s="5"/>
      <c r="B173" s="61"/>
      <c r="C173" s="68"/>
      <c r="D173" s="6" t="s">
        <v>18</v>
      </c>
      <c r="E173" s="32"/>
      <c r="F173" s="2"/>
      <c r="G173" s="2"/>
      <c r="H173" s="2"/>
      <c r="I173" s="2"/>
      <c r="J173" s="2">
        <v>18</v>
      </c>
      <c r="K173" s="2" t="s">
        <v>38</v>
      </c>
      <c r="L173" s="2">
        <v>30</v>
      </c>
      <c r="M173" s="2" t="str">
        <f t="shared" si="46"/>
        <v>C1</v>
      </c>
      <c r="N173" s="36"/>
      <c r="O173" s="2">
        <v>8.6</v>
      </c>
      <c r="P173" s="2" t="s">
        <v>34</v>
      </c>
      <c r="Q173" s="7">
        <v>7.8</v>
      </c>
      <c r="R173" s="7" t="s">
        <v>35</v>
      </c>
      <c r="S173" s="7">
        <v>26.4</v>
      </c>
      <c r="T173" s="2" t="str">
        <f t="shared" si="47"/>
        <v>A2</v>
      </c>
      <c r="U173" s="2">
        <f t="shared" si="48"/>
        <v>42.8</v>
      </c>
      <c r="V173" s="2" t="str">
        <f t="shared" si="49"/>
        <v>A2</v>
      </c>
      <c r="W173" s="36"/>
      <c r="X173" s="2">
        <f t="shared" si="44"/>
        <v>16.399999999999999</v>
      </c>
      <c r="Y173" s="2" t="str">
        <f t="shared" si="50"/>
        <v>C2</v>
      </c>
      <c r="Z173" s="2">
        <f t="shared" si="51"/>
        <v>44.4</v>
      </c>
      <c r="AA173" s="2" t="str">
        <f t="shared" si="52"/>
        <v>B1</v>
      </c>
      <c r="AB173" s="7">
        <f t="shared" si="53"/>
        <v>72.8</v>
      </c>
      <c r="AC173" s="2" t="str">
        <f t="shared" si="54"/>
        <v>B1</v>
      </c>
      <c r="AD173" s="11"/>
      <c r="AE173" s="69"/>
      <c r="AF173" s="63"/>
      <c r="AG173" s="60"/>
    </row>
    <row r="174" spans="1:33">
      <c r="A174" s="5"/>
      <c r="B174" s="61"/>
      <c r="C174" s="68"/>
      <c r="D174" s="6" t="s">
        <v>33</v>
      </c>
      <c r="E174" s="32"/>
      <c r="F174" s="2"/>
      <c r="G174" s="2"/>
      <c r="H174" s="2"/>
      <c r="I174" s="2"/>
      <c r="J174" s="2">
        <v>16.2</v>
      </c>
      <c r="K174" s="2" t="s">
        <v>38</v>
      </c>
      <c r="L174" s="2">
        <v>27</v>
      </c>
      <c r="M174" s="2" t="str">
        <f t="shared" si="46"/>
        <v>C1</v>
      </c>
      <c r="N174" s="36"/>
      <c r="O174" s="2"/>
      <c r="P174" s="2"/>
      <c r="Q174" s="7"/>
      <c r="R174" s="7"/>
      <c r="S174" s="7">
        <v>18</v>
      </c>
      <c r="T174" s="2" t="str">
        <f t="shared" si="47"/>
        <v>C1</v>
      </c>
      <c r="U174" s="2">
        <v>30</v>
      </c>
      <c r="V174" s="2" t="str">
        <f t="shared" si="49"/>
        <v>C1</v>
      </c>
      <c r="W174" s="36"/>
      <c r="X174" s="2"/>
      <c r="Y174" s="2"/>
      <c r="Z174" s="2">
        <f t="shared" si="51"/>
        <v>34.200000000000003</v>
      </c>
      <c r="AA174" s="2" t="str">
        <f t="shared" si="52"/>
        <v>C1</v>
      </c>
      <c r="AB174" s="7">
        <f t="shared" si="53"/>
        <v>57</v>
      </c>
      <c r="AC174" s="2" t="str">
        <f t="shared" si="54"/>
        <v>C1</v>
      </c>
      <c r="AD174" s="70"/>
      <c r="AE174" s="69"/>
      <c r="AF174" s="63"/>
      <c r="AG174" s="60"/>
    </row>
    <row r="175" spans="1:33">
      <c r="A175" s="5"/>
      <c r="B175" s="61"/>
      <c r="C175" s="68"/>
      <c r="D175" s="6" t="s">
        <v>90</v>
      </c>
      <c r="E175" s="32"/>
      <c r="F175" s="2"/>
      <c r="G175" s="2"/>
      <c r="H175" s="2"/>
      <c r="I175" s="2"/>
      <c r="J175" s="2">
        <v>30</v>
      </c>
      <c r="K175" s="2" t="s">
        <v>37</v>
      </c>
      <c r="L175" s="2">
        <v>50</v>
      </c>
      <c r="M175" s="2" t="str">
        <f t="shared" si="46"/>
        <v>A1</v>
      </c>
      <c r="N175" s="36"/>
      <c r="O175" s="17"/>
      <c r="P175" s="17"/>
      <c r="Q175" s="15"/>
      <c r="R175" s="15"/>
      <c r="S175" s="17">
        <v>27</v>
      </c>
      <c r="T175" s="17" t="str">
        <f t="shared" si="47"/>
        <v>A2</v>
      </c>
      <c r="U175" s="17">
        <v>45</v>
      </c>
      <c r="V175" s="17" t="str">
        <f t="shared" si="49"/>
        <v>A2</v>
      </c>
      <c r="W175" s="36"/>
      <c r="X175" s="71"/>
      <c r="Y175" s="71"/>
      <c r="Z175" s="17">
        <f t="shared" si="51"/>
        <v>57</v>
      </c>
      <c r="AA175" s="17" t="str">
        <f t="shared" si="52"/>
        <v>A1</v>
      </c>
      <c r="AB175" s="17">
        <f t="shared" si="53"/>
        <v>95</v>
      </c>
      <c r="AC175" s="17" t="str">
        <f t="shared" si="54"/>
        <v>A1</v>
      </c>
      <c r="AD175" s="70"/>
      <c r="AE175" s="69"/>
      <c r="AF175" s="63"/>
      <c r="AG175" s="60"/>
    </row>
    <row r="176" spans="1:33">
      <c r="A176" s="5"/>
      <c r="B176" s="61"/>
      <c r="C176" s="68"/>
      <c r="D176" s="42" t="s">
        <v>97</v>
      </c>
      <c r="E176" s="32"/>
      <c r="F176" s="23"/>
      <c r="G176" s="23"/>
      <c r="H176" s="25"/>
      <c r="I176" s="25"/>
      <c r="J176" s="25"/>
      <c r="K176" s="25"/>
      <c r="L176" s="23" t="s">
        <v>106</v>
      </c>
      <c r="M176" s="23"/>
      <c r="N176" s="36"/>
      <c r="O176" s="23"/>
      <c r="P176" s="23"/>
      <c r="Q176" s="25"/>
      <c r="R176" s="25"/>
      <c r="S176" s="25"/>
      <c r="T176" s="25"/>
      <c r="U176" s="23" t="s">
        <v>136</v>
      </c>
      <c r="V176" s="23"/>
      <c r="W176" s="36"/>
      <c r="X176" s="25"/>
      <c r="Y176" s="25"/>
      <c r="Z176" s="25"/>
      <c r="AA176" s="25"/>
      <c r="AB176" s="23" t="s">
        <v>99</v>
      </c>
      <c r="AC176" s="23"/>
      <c r="AD176" s="72"/>
      <c r="AE176" s="69"/>
      <c r="AF176" s="63"/>
      <c r="AG176" s="60"/>
    </row>
    <row r="177" spans="1:33" ht="15.75" thickBot="1">
      <c r="A177" s="5"/>
      <c r="B177" s="61"/>
      <c r="C177" s="68"/>
      <c r="D177" s="43"/>
      <c r="E177" s="33"/>
      <c r="F177" s="24"/>
      <c r="G177" s="24"/>
      <c r="H177" s="26"/>
      <c r="I177" s="26"/>
      <c r="J177" s="26"/>
      <c r="K177" s="26"/>
      <c r="L177" s="24"/>
      <c r="M177" s="24"/>
      <c r="N177" s="37"/>
      <c r="O177" s="24"/>
      <c r="P177" s="24"/>
      <c r="Q177" s="26"/>
      <c r="R177" s="26"/>
      <c r="S177" s="26"/>
      <c r="T177" s="26"/>
      <c r="U177" s="24"/>
      <c r="V177" s="24"/>
      <c r="W177" s="37"/>
      <c r="X177" s="26"/>
      <c r="Y177" s="26"/>
      <c r="Z177" s="26"/>
      <c r="AA177" s="26"/>
      <c r="AB177" s="24"/>
      <c r="AC177" s="24"/>
      <c r="AD177" s="73"/>
      <c r="AE177" s="69"/>
      <c r="AF177" s="63"/>
      <c r="AG177" s="60"/>
    </row>
    <row r="178" spans="1:33" ht="15.75" thickBot="1">
      <c r="A178" s="5"/>
      <c r="B178" s="61"/>
      <c r="C178" s="74"/>
      <c r="D178" s="75"/>
      <c r="E178" s="75"/>
      <c r="F178" s="8"/>
      <c r="G178" s="8"/>
      <c r="H178" s="75"/>
      <c r="I178" s="75"/>
      <c r="J178" s="75"/>
      <c r="K178" s="75"/>
      <c r="L178" s="75"/>
      <c r="M178" s="75"/>
      <c r="N178" s="75"/>
      <c r="O178" s="8"/>
      <c r="P178" s="8"/>
      <c r="Q178" s="75"/>
      <c r="R178" s="75"/>
      <c r="S178" s="75"/>
      <c r="T178" s="75"/>
      <c r="U178" s="8"/>
      <c r="V178" s="8"/>
      <c r="W178" s="75"/>
      <c r="X178" s="75"/>
      <c r="Y178" s="75"/>
      <c r="Z178" s="75"/>
      <c r="AA178" s="75"/>
      <c r="AB178" s="75"/>
      <c r="AC178" s="75"/>
      <c r="AD178" s="8"/>
      <c r="AE178" s="76"/>
      <c r="AF178" s="63"/>
      <c r="AG178" s="60"/>
    </row>
    <row r="179" spans="1:33">
      <c r="A179" s="5"/>
      <c r="B179" s="61"/>
      <c r="C179" s="62"/>
      <c r="D179" s="62"/>
      <c r="E179" s="62"/>
      <c r="F179" s="9"/>
      <c r="G179" s="9"/>
      <c r="H179" s="62"/>
      <c r="I179" s="62"/>
      <c r="J179" s="62"/>
      <c r="K179" s="62"/>
      <c r="L179" s="62"/>
      <c r="M179" s="62"/>
      <c r="N179" s="62"/>
      <c r="O179" s="9"/>
      <c r="P179" s="9"/>
      <c r="Q179" s="62"/>
      <c r="R179" s="62"/>
      <c r="S179" s="62"/>
      <c r="T179" s="62"/>
      <c r="U179" s="9"/>
      <c r="V179" s="9"/>
      <c r="W179" s="62"/>
      <c r="X179" s="62"/>
      <c r="Y179" s="62"/>
      <c r="Z179" s="62"/>
      <c r="AA179" s="62"/>
      <c r="AB179" s="62"/>
      <c r="AC179" s="62"/>
      <c r="AD179" s="9"/>
      <c r="AE179" s="62"/>
      <c r="AF179" s="63"/>
      <c r="AG179" s="60"/>
    </row>
    <row r="180" spans="1:33">
      <c r="A180" s="5"/>
      <c r="B180" s="61"/>
      <c r="C180" s="62"/>
      <c r="D180" s="62"/>
      <c r="E180" s="62"/>
      <c r="F180" s="9"/>
      <c r="G180" s="9"/>
      <c r="H180" s="62"/>
      <c r="I180" s="62"/>
      <c r="J180" s="62"/>
      <c r="K180" s="62"/>
      <c r="L180" s="62"/>
      <c r="M180" s="62"/>
      <c r="N180" s="62"/>
      <c r="O180" s="9"/>
      <c r="P180" s="9"/>
      <c r="Q180" s="62"/>
      <c r="R180" s="62"/>
      <c r="S180" s="62"/>
      <c r="T180" s="62"/>
      <c r="U180" s="9"/>
      <c r="V180" s="9"/>
      <c r="W180" s="62"/>
      <c r="X180" s="62"/>
      <c r="Y180" s="62"/>
      <c r="Z180" s="62"/>
      <c r="AA180" s="62"/>
      <c r="AB180" s="62"/>
      <c r="AC180" s="62"/>
      <c r="AD180" s="9"/>
      <c r="AE180" s="62"/>
      <c r="AF180" s="63"/>
      <c r="AG180" s="60"/>
    </row>
    <row r="181" spans="1:33">
      <c r="A181" s="5"/>
      <c r="B181" s="61"/>
      <c r="C181" s="62"/>
      <c r="D181" s="62"/>
      <c r="E181" s="62"/>
      <c r="F181" s="9"/>
      <c r="G181" s="9"/>
      <c r="H181" s="62"/>
      <c r="I181" s="62"/>
      <c r="J181" s="62"/>
      <c r="K181" s="62"/>
      <c r="L181" s="62"/>
      <c r="M181" s="62"/>
      <c r="N181" s="62"/>
      <c r="O181" s="9"/>
      <c r="P181" s="9"/>
      <c r="Q181" s="62"/>
      <c r="R181" s="19" t="s">
        <v>173</v>
      </c>
      <c r="S181" s="19"/>
      <c r="T181" s="19"/>
      <c r="U181" s="19"/>
      <c r="V181" s="19"/>
      <c r="W181" s="62"/>
      <c r="X181" s="62"/>
      <c r="Y181" s="62"/>
      <c r="Z181" s="62"/>
      <c r="AA181" s="19"/>
      <c r="AB181" s="19"/>
      <c r="AC181" s="19"/>
      <c r="AD181" s="19"/>
      <c r="AE181" s="62"/>
      <c r="AF181" s="63"/>
      <c r="AG181" s="60"/>
    </row>
    <row r="182" spans="1:33">
      <c r="A182" s="5"/>
      <c r="B182" s="61"/>
      <c r="C182" s="62"/>
      <c r="D182" s="19" t="s">
        <v>25</v>
      </c>
      <c r="E182" s="19"/>
      <c r="F182" s="19"/>
      <c r="G182" s="19"/>
      <c r="H182" s="62"/>
      <c r="I182" s="19" t="s">
        <v>25</v>
      </c>
      <c r="J182" s="19"/>
      <c r="K182" s="19"/>
      <c r="L182" s="19"/>
      <c r="M182" s="19"/>
      <c r="N182" s="62"/>
      <c r="O182" s="9"/>
      <c r="P182" s="9"/>
      <c r="Q182" s="62"/>
      <c r="R182" s="19" t="s">
        <v>26</v>
      </c>
      <c r="S182" s="19"/>
      <c r="T182" s="19"/>
      <c r="U182" s="19"/>
      <c r="V182" s="19"/>
      <c r="W182" s="62"/>
      <c r="X182" s="62"/>
      <c r="Y182" s="62"/>
      <c r="Z182" s="18" t="s">
        <v>26</v>
      </c>
      <c r="AA182" s="18"/>
      <c r="AB182" s="18"/>
      <c r="AC182" s="18"/>
      <c r="AD182" s="9"/>
      <c r="AE182" s="62"/>
      <c r="AF182" s="63"/>
      <c r="AG182" s="60"/>
    </row>
    <row r="183" spans="1:33">
      <c r="A183" s="5"/>
      <c r="B183" s="61"/>
      <c r="C183" s="62"/>
      <c r="D183" s="62"/>
      <c r="E183" s="62"/>
      <c r="F183" s="9"/>
      <c r="G183" s="9"/>
      <c r="H183" s="62"/>
      <c r="I183" s="62"/>
      <c r="J183" s="62"/>
      <c r="K183" s="62"/>
      <c r="L183" s="62"/>
      <c r="M183" s="62"/>
      <c r="N183" s="62"/>
      <c r="O183" s="9"/>
      <c r="P183" s="9"/>
      <c r="Q183" s="62"/>
      <c r="R183" s="62"/>
      <c r="S183" s="62"/>
      <c r="T183" s="62"/>
      <c r="U183" s="9"/>
      <c r="V183" s="9"/>
      <c r="W183" s="62"/>
      <c r="X183" s="62"/>
      <c r="Y183" s="62"/>
      <c r="Z183" s="62"/>
      <c r="AA183" s="62"/>
      <c r="AB183" s="62"/>
      <c r="AC183" s="62"/>
      <c r="AD183" s="9"/>
      <c r="AE183" s="62"/>
      <c r="AF183" s="63"/>
      <c r="AG183" s="60"/>
    </row>
    <row r="184" spans="1:33">
      <c r="A184" s="5"/>
      <c r="B184" s="61"/>
      <c r="C184" s="62"/>
      <c r="D184" s="3" t="s">
        <v>28</v>
      </c>
      <c r="E184" s="3"/>
      <c r="F184" s="9"/>
      <c r="G184" s="9"/>
      <c r="H184" s="3"/>
      <c r="I184" s="18" t="s">
        <v>23</v>
      </c>
      <c r="J184" s="18"/>
      <c r="K184" s="18"/>
      <c r="L184" s="18"/>
      <c r="M184" s="18"/>
      <c r="N184" s="18"/>
      <c r="O184" s="18"/>
      <c r="P184" s="9"/>
      <c r="Q184" s="3"/>
      <c r="R184" s="19" t="s">
        <v>22</v>
      </c>
      <c r="S184" s="19"/>
      <c r="T184" s="19"/>
      <c r="U184" s="19"/>
      <c r="V184" s="19"/>
      <c r="W184" s="19"/>
      <c r="X184" s="3"/>
      <c r="Y184" s="19" t="s">
        <v>24</v>
      </c>
      <c r="Z184" s="19"/>
      <c r="AA184" s="19"/>
      <c r="AB184" s="19"/>
      <c r="AC184" s="19"/>
      <c r="AD184" s="19"/>
      <c r="AE184" s="62"/>
      <c r="AF184" s="63"/>
      <c r="AG184" s="60"/>
    </row>
    <row r="185" spans="1:33" ht="15.75" thickBot="1">
      <c r="A185" s="5"/>
      <c r="B185" s="77"/>
      <c r="C185" s="78"/>
      <c r="D185" s="78"/>
      <c r="E185" s="78"/>
      <c r="F185" s="79"/>
      <c r="G185" s="79"/>
      <c r="H185" s="78"/>
      <c r="I185" s="78"/>
      <c r="J185" s="78"/>
      <c r="K185" s="78"/>
      <c r="L185" s="78"/>
      <c r="M185" s="78"/>
      <c r="N185" s="78"/>
      <c r="O185" s="79"/>
      <c r="P185" s="79"/>
      <c r="Q185" s="78"/>
      <c r="R185" s="78"/>
      <c r="S185" s="78"/>
      <c r="T185" s="78"/>
      <c r="U185" s="79"/>
      <c r="V185" s="79"/>
      <c r="W185" s="78"/>
      <c r="X185" s="78"/>
      <c r="Y185" s="78"/>
      <c r="Z185" s="78"/>
      <c r="AA185" s="78"/>
      <c r="AB185" s="78"/>
      <c r="AC185" s="78"/>
      <c r="AD185" s="79"/>
      <c r="AE185" s="78"/>
      <c r="AF185" s="80"/>
      <c r="AG185" s="60"/>
    </row>
    <row r="186" spans="1:33" ht="15.75" thickBot="1">
      <c r="A186" s="20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2"/>
    </row>
    <row r="192" spans="1:33" ht="15.75" thickBot="1"/>
    <row r="193" spans="1:33" ht="15.75" thickBot="1">
      <c r="A193" s="4"/>
      <c r="B193" s="54"/>
      <c r="C193" s="54"/>
      <c r="D193" s="54"/>
      <c r="E193" s="54"/>
      <c r="F193" s="55"/>
      <c r="G193" s="55"/>
      <c r="H193" s="54"/>
      <c r="I193" s="54"/>
      <c r="J193" s="54"/>
      <c r="K193" s="54"/>
      <c r="L193" s="54"/>
      <c r="M193" s="54"/>
      <c r="N193" s="54"/>
      <c r="O193" s="55"/>
      <c r="P193" s="55"/>
      <c r="Q193" s="54"/>
      <c r="R193" s="54"/>
      <c r="S193" s="54"/>
      <c r="T193" s="54"/>
      <c r="U193" s="55"/>
      <c r="V193" s="55"/>
      <c r="W193" s="54"/>
      <c r="X193" s="54"/>
      <c r="Y193" s="54"/>
      <c r="Z193" s="54"/>
      <c r="AA193" s="54"/>
      <c r="AB193" s="54"/>
      <c r="AC193" s="54"/>
      <c r="AD193" s="55"/>
      <c r="AE193" s="54"/>
      <c r="AF193" s="54"/>
      <c r="AG193" s="56"/>
    </row>
    <row r="194" spans="1:33" ht="22.5">
      <c r="A194" s="5"/>
      <c r="B194" s="57"/>
      <c r="C194" s="58"/>
      <c r="D194" s="96" t="s">
        <v>0</v>
      </c>
      <c r="E194" s="96"/>
      <c r="F194" s="96"/>
      <c r="G194" s="96"/>
      <c r="H194" s="96"/>
      <c r="I194" s="96"/>
      <c r="J194" s="96"/>
      <c r="K194" s="96"/>
      <c r="L194" s="96"/>
      <c r="M194" s="96"/>
      <c r="N194" s="96"/>
      <c r="O194" s="96"/>
      <c r="P194" s="96"/>
      <c r="Q194" s="96"/>
      <c r="R194" s="96"/>
      <c r="S194" s="96"/>
      <c r="T194" s="96"/>
      <c r="U194" s="96"/>
      <c r="V194" s="96"/>
      <c r="W194" s="96"/>
      <c r="X194" s="96"/>
      <c r="Y194" s="96"/>
      <c r="Z194" s="96"/>
      <c r="AA194" s="96"/>
      <c r="AB194" s="96"/>
      <c r="AC194" s="96"/>
      <c r="AD194" s="96"/>
      <c r="AE194" s="58"/>
      <c r="AF194" s="59"/>
      <c r="AG194" s="60"/>
    </row>
    <row r="195" spans="1:33" ht="19.5">
      <c r="A195" s="5"/>
      <c r="B195" s="61"/>
      <c r="C195" s="62"/>
      <c r="D195" s="95" t="s">
        <v>27</v>
      </c>
      <c r="E195" s="95"/>
      <c r="F195" s="95"/>
      <c r="G195" s="95"/>
      <c r="H195" s="95"/>
      <c r="I195" s="95"/>
      <c r="J195" s="95"/>
      <c r="K195" s="95"/>
      <c r="L195" s="95"/>
      <c r="M195" s="95"/>
      <c r="N195" s="95"/>
      <c r="O195" s="95"/>
      <c r="P195" s="95"/>
      <c r="Q195" s="95"/>
      <c r="R195" s="95"/>
      <c r="S195" s="95"/>
      <c r="T195" s="95"/>
      <c r="U195" s="95"/>
      <c r="V195" s="95"/>
      <c r="W195" s="95"/>
      <c r="X195" s="95"/>
      <c r="Y195" s="95"/>
      <c r="Z195" s="95"/>
      <c r="AA195" s="95"/>
      <c r="AB195" s="95"/>
      <c r="AC195" s="95"/>
      <c r="AD195" s="95"/>
      <c r="AE195" s="62"/>
      <c r="AF195" s="63"/>
      <c r="AG195" s="60"/>
    </row>
    <row r="196" spans="1:33" ht="15.75">
      <c r="A196" s="5"/>
      <c r="B196" s="61"/>
      <c r="C196" s="62"/>
      <c r="D196" s="27" t="s">
        <v>95</v>
      </c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62"/>
      <c r="AF196" s="63"/>
      <c r="AG196" s="60"/>
    </row>
    <row r="197" spans="1:33">
      <c r="A197" s="5"/>
      <c r="B197" s="61"/>
      <c r="C197" s="62"/>
      <c r="D197" s="14"/>
      <c r="E197" s="14"/>
      <c r="F197" s="9"/>
      <c r="G197" s="9"/>
      <c r="H197" s="14"/>
      <c r="I197" s="14"/>
      <c r="J197" s="14"/>
      <c r="K197" s="14"/>
      <c r="L197" s="14"/>
      <c r="M197" s="14"/>
      <c r="N197" s="14"/>
      <c r="O197" s="9"/>
      <c r="P197" s="9"/>
      <c r="Q197" s="14"/>
      <c r="R197" s="14"/>
      <c r="S197" s="14"/>
      <c r="T197" s="14"/>
      <c r="U197" s="9"/>
      <c r="V197" s="9"/>
      <c r="W197" s="14"/>
      <c r="X197" s="14"/>
      <c r="Y197" s="14"/>
      <c r="Z197" s="14"/>
      <c r="AA197" s="14"/>
      <c r="AB197" s="14"/>
      <c r="AC197" s="14"/>
      <c r="AD197" s="9"/>
      <c r="AE197" s="62"/>
      <c r="AF197" s="63"/>
      <c r="AG197" s="60"/>
    </row>
    <row r="198" spans="1:33" ht="15.75">
      <c r="A198" s="5"/>
      <c r="B198" s="61"/>
      <c r="C198" s="62"/>
      <c r="D198" s="27" t="s">
        <v>51</v>
      </c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62"/>
      <c r="AF198" s="63"/>
      <c r="AG198" s="60"/>
    </row>
    <row r="199" spans="1:33">
      <c r="A199" s="5"/>
      <c r="B199" s="61"/>
      <c r="C199" s="62"/>
      <c r="D199" s="14"/>
      <c r="E199" s="14"/>
      <c r="F199" s="9"/>
      <c r="G199" s="9"/>
      <c r="H199" s="14"/>
      <c r="I199" s="14"/>
      <c r="J199" s="14"/>
      <c r="K199" s="14"/>
      <c r="L199" s="14"/>
      <c r="M199" s="14"/>
      <c r="N199" s="14"/>
      <c r="O199" s="9"/>
      <c r="P199" s="9"/>
      <c r="Q199" s="14"/>
      <c r="R199" s="14"/>
      <c r="S199" s="14"/>
      <c r="T199" s="14"/>
      <c r="U199" s="9"/>
      <c r="V199" s="9"/>
      <c r="W199" s="14"/>
      <c r="X199" s="14"/>
      <c r="Y199" s="14"/>
      <c r="Z199" s="14"/>
      <c r="AA199" s="14"/>
      <c r="AB199" s="14"/>
      <c r="AC199" s="14"/>
      <c r="AD199" s="9"/>
      <c r="AE199" s="62"/>
      <c r="AF199" s="63"/>
      <c r="AG199" s="60"/>
    </row>
    <row r="200" spans="1:33" ht="15.75">
      <c r="A200" s="5"/>
      <c r="B200" s="61"/>
      <c r="C200" s="62"/>
      <c r="D200" s="27" t="s">
        <v>52</v>
      </c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62"/>
      <c r="AF200" s="63"/>
      <c r="AG200" s="60"/>
    </row>
    <row r="201" spans="1:33" ht="16.5" thickBot="1">
      <c r="A201" s="5"/>
      <c r="B201" s="61"/>
      <c r="C201" s="62"/>
      <c r="D201" s="16"/>
      <c r="E201" s="16"/>
      <c r="F201" s="12"/>
      <c r="G201" s="12"/>
      <c r="H201" s="16"/>
      <c r="I201" s="16"/>
      <c r="J201" s="16"/>
      <c r="K201" s="16"/>
      <c r="L201" s="16"/>
      <c r="M201" s="16"/>
      <c r="N201" s="16"/>
      <c r="O201" s="12"/>
      <c r="P201" s="12"/>
      <c r="Q201" s="16"/>
      <c r="R201" s="16"/>
      <c r="S201" s="16"/>
      <c r="T201" s="16"/>
      <c r="U201" s="12"/>
      <c r="V201" s="12"/>
      <c r="W201" s="16"/>
      <c r="X201" s="16"/>
      <c r="Y201" s="16"/>
      <c r="Z201" s="16"/>
      <c r="AA201" s="16"/>
      <c r="AB201" s="16"/>
      <c r="AC201" s="16"/>
      <c r="AD201" s="12"/>
      <c r="AE201" s="62"/>
      <c r="AF201" s="63"/>
      <c r="AG201" s="60"/>
    </row>
    <row r="202" spans="1:33" ht="15.75" thickBot="1">
      <c r="A202" s="5"/>
      <c r="B202" s="61"/>
      <c r="C202" s="64"/>
      <c r="D202" s="65"/>
      <c r="E202" s="65"/>
      <c r="F202" s="66"/>
      <c r="G202" s="66"/>
      <c r="H202" s="65"/>
      <c r="I202" s="65"/>
      <c r="J202" s="65"/>
      <c r="K202" s="65"/>
      <c r="L202" s="65"/>
      <c r="M202" s="65"/>
      <c r="N202" s="65"/>
      <c r="O202" s="66"/>
      <c r="P202" s="66"/>
      <c r="Q202" s="65"/>
      <c r="R202" s="65"/>
      <c r="S202" s="65"/>
      <c r="T202" s="65"/>
      <c r="U202" s="66"/>
      <c r="V202" s="66"/>
      <c r="W202" s="65"/>
      <c r="X202" s="65"/>
      <c r="Y202" s="65"/>
      <c r="Z202" s="65"/>
      <c r="AA202" s="65"/>
      <c r="AB202" s="65"/>
      <c r="AC202" s="65"/>
      <c r="AD202" s="66"/>
      <c r="AE202" s="67"/>
      <c r="AF202" s="63"/>
      <c r="AG202" s="60"/>
    </row>
    <row r="203" spans="1:33">
      <c r="A203" s="5"/>
      <c r="B203" s="61"/>
      <c r="C203" s="68"/>
      <c r="D203" s="28" t="s">
        <v>1</v>
      </c>
      <c r="E203" s="31"/>
      <c r="F203" s="34" t="s">
        <v>21</v>
      </c>
      <c r="G203" s="34"/>
      <c r="H203" s="34"/>
      <c r="I203" s="34"/>
      <c r="J203" s="34"/>
      <c r="K203" s="34"/>
      <c r="L203" s="34"/>
      <c r="M203" s="34"/>
      <c r="N203" s="35"/>
      <c r="O203" s="34" t="s">
        <v>2</v>
      </c>
      <c r="P203" s="34"/>
      <c r="Q203" s="34"/>
      <c r="R203" s="34"/>
      <c r="S203" s="34"/>
      <c r="T203" s="34"/>
      <c r="U203" s="34"/>
      <c r="V203" s="34"/>
      <c r="W203" s="35"/>
      <c r="X203" s="34" t="s">
        <v>3</v>
      </c>
      <c r="Y203" s="34"/>
      <c r="Z203" s="34"/>
      <c r="AA203" s="34"/>
      <c r="AB203" s="34"/>
      <c r="AC203" s="34"/>
      <c r="AD203" s="38"/>
      <c r="AE203" s="69"/>
      <c r="AF203" s="63"/>
      <c r="AG203" s="60"/>
    </row>
    <row r="204" spans="1:33">
      <c r="A204" s="5"/>
      <c r="B204" s="61"/>
      <c r="C204" s="68"/>
      <c r="D204" s="29"/>
      <c r="E204" s="32"/>
      <c r="F204" s="39" t="s">
        <v>4</v>
      </c>
      <c r="G204" s="39"/>
      <c r="H204" s="39" t="s">
        <v>5</v>
      </c>
      <c r="I204" s="39"/>
      <c r="J204" s="39" t="s">
        <v>30</v>
      </c>
      <c r="K204" s="39"/>
      <c r="L204" s="39" t="s">
        <v>7</v>
      </c>
      <c r="M204" s="39"/>
      <c r="N204" s="36"/>
      <c r="O204" s="39" t="s">
        <v>8</v>
      </c>
      <c r="P204" s="39"/>
      <c r="Q204" s="39" t="s">
        <v>9</v>
      </c>
      <c r="R204" s="39"/>
      <c r="S204" s="39" t="s">
        <v>10</v>
      </c>
      <c r="T204" s="39"/>
      <c r="U204" s="39" t="s">
        <v>7</v>
      </c>
      <c r="V204" s="39"/>
      <c r="W204" s="36"/>
      <c r="X204" s="39" t="s">
        <v>11</v>
      </c>
      <c r="Y204" s="39"/>
      <c r="Z204" s="39" t="s">
        <v>6</v>
      </c>
      <c r="AA204" s="39"/>
      <c r="AB204" s="39" t="s">
        <v>12</v>
      </c>
      <c r="AC204" s="39"/>
      <c r="AD204" s="40" t="s">
        <v>20</v>
      </c>
      <c r="AE204" s="69"/>
      <c r="AF204" s="63"/>
      <c r="AG204" s="60"/>
    </row>
    <row r="205" spans="1:33">
      <c r="A205" s="5"/>
      <c r="B205" s="61"/>
      <c r="C205" s="68"/>
      <c r="D205" s="30"/>
      <c r="E205" s="32"/>
      <c r="F205" s="1">
        <v>0.1</v>
      </c>
      <c r="G205" s="2" t="s">
        <v>13</v>
      </c>
      <c r="H205" s="1">
        <v>0.1</v>
      </c>
      <c r="I205" s="2" t="s">
        <v>13</v>
      </c>
      <c r="J205" s="1">
        <v>0.3</v>
      </c>
      <c r="K205" s="2" t="s">
        <v>13</v>
      </c>
      <c r="L205" s="1">
        <v>0.5</v>
      </c>
      <c r="M205" s="2" t="s">
        <v>13</v>
      </c>
      <c r="N205" s="36"/>
      <c r="O205" s="1">
        <v>0.1</v>
      </c>
      <c r="P205" s="2" t="s">
        <v>13</v>
      </c>
      <c r="Q205" s="1">
        <v>0.1</v>
      </c>
      <c r="R205" s="2" t="s">
        <v>13</v>
      </c>
      <c r="S205" s="1">
        <v>0.3</v>
      </c>
      <c r="T205" s="2" t="s">
        <v>13</v>
      </c>
      <c r="U205" s="1">
        <v>0.5</v>
      </c>
      <c r="V205" s="2" t="s">
        <v>13</v>
      </c>
      <c r="W205" s="36"/>
      <c r="X205" s="1">
        <v>0.4</v>
      </c>
      <c r="Y205" s="2" t="s">
        <v>13</v>
      </c>
      <c r="Z205" s="1">
        <v>0.6</v>
      </c>
      <c r="AA205" s="2" t="s">
        <v>13</v>
      </c>
      <c r="AB205" s="1">
        <v>1</v>
      </c>
      <c r="AC205" s="2" t="s">
        <v>13</v>
      </c>
      <c r="AD205" s="41"/>
      <c r="AE205" s="69"/>
      <c r="AF205" s="63"/>
      <c r="AG205" s="60"/>
    </row>
    <row r="206" spans="1:33">
      <c r="A206" s="5"/>
      <c r="B206" s="61"/>
      <c r="C206" s="68"/>
      <c r="D206" s="6" t="s">
        <v>14</v>
      </c>
      <c r="E206" s="32"/>
      <c r="F206" s="2">
        <v>6.5</v>
      </c>
      <c r="G206" s="2" t="s">
        <v>36</v>
      </c>
      <c r="H206" s="2">
        <v>6.6</v>
      </c>
      <c r="I206" s="2" t="s">
        <v>36</v>
      </c>
      <c r="J206" s="2">
        <v>12.9</v>
      </c>
      <c r="K206" s="2" t="s">
        <v>39</v>
      </c>
      <c r="L206" s="2">
        <f>F206+H206+J206</f>
        <v>26</v>
      </c>
      <c r="M206" s="2" t="str">
        <f>IF(L206&gt;=45.5,"A1",IF(L206&gt;=40.5,"A2", IF(L206&gt;=35.5,"B1",IF(L206&gt;=30.5,"B2", IF(L206&gt;=25.5,"C1",IF(L206&gt;=20.5,"C2",IF(L206&gt;=16.5,"D",IF(L206&gt;=10.5,"E1",IF(L206&gt;=10.4,"E2")))))))))</f>
        <v>C1</v>
      </c>
      <c r="N206" s="36"/>
      <c r="O206" s="2">
        <v>6.6</v>
      </c>
      <c r="P206" s="2" t="s">
        <v>36</v>
      </c>
      <c r="Q206" s="7">
        <v>6.4</v>
      </c>
      <c r="R206" s="7" t="s">
        <v>36</v>
      </c>
      <c r="S206" s="7">
        <v>11.4</v>
      </c>
      <c r="T206" s="2" t="str">
        <f>IF(S206&gt;=27.3,"A1",IF(S206&gt;=24.3,"A2", IF(S206&gt;=21.3,"B1",IF(S206&gt;=18.3,"B2", IF(S206&gt;=15.3,"C1",IF(S206&gt;=12.3,"C2",IF(S206&gt;=9.9,"D",IF(S206&gt;=6.3,"E1",IF(S206&gt;=6.2,"E2")))))))))</f>
        <v>D</v>
      </c>
      <c r="U206" s="2">
        <f>O206+Q206+S206</f>
        <v>24.4</v>
      </c>
      <c r="V206" s="2" t="str">
        <f>IF(U206&gt;=45.5,"A1",IF(U206&gt;=40.5,"A2", IF(U206&gt;=35.5,"B1",IF(U206&gt;=30.5,"B2", IF(U206&gt;=25.5,"C1",IF(U206&gt;=20.5,"C2",IF(U206&gt;=16.5,"D",IF(U206&gt;=10.5,"E1",IF(U206&gt;=10.4,"E2")))))))))</f>
        <v>C2</v>
      </c>
      <c r="W206" s="36"/>
      <c r="X206" s="2">
        <f t="shared" ref="X206:X213" si="55">SUM(F206,H206,O206,Q206)</f>
        <v>26.1</v>
      </c>
      <c r="Y206" s="2" t="str">
        <f>IF(X206&gt;=36.4,"A1",IF(X206&gt;=32.4,"A2", IF(X206&gt;=28.4,"B1",IF(X206&gt;=24.4,"B2", IF(X206&gt;=20.4,"C1",IF(X206&gt;=16.4,"C2",IF(X206&gt;=13.2,"D",IF(X206&gt;=8.4,"E1",IF(X206&gt;=8.3,"E2")))))))))</f>
        <v>B2</v>
      </c>
      <c r="Z206" s="2">
        <f>J206+S206</f>
        <v>24.3</v>
      </c>
      <c r="AA206" s="2" t="str">
        <f>IF(Z206&gt;=54.5,"A1",IF(Z206&gt;=48.5,"A2", IF(Z206&gt;=42.5,"B1",IF(Z206&gt;=36.5,"B2", IF(Z206&gt;=30.5,"C1",IF(Z206&gt;=24.5,"C2",IF(Z206&gt;=19.8,"D",IF(Z206&gt;=12.6,"E1",IF(Z206&gt;=12.5,"E2")))))))))</f>
        <v>D</v>
      </c>
      <c r="AB206" s="7">
        <f>L206+U206</f>
        <v>50.4</v>
      </c>
      <c r="AC206" s="2" t="str">
        <f>IF(AB206&gt;=91,"A1",IF(AB206&gt;=81,"A2", IF(AB206&gt;=71,"B1",IF(AB206&gt;=61,"B2", IF(AB206&gt;=51,"C1",IF(AB206&gt;=41,"C2",IF(AB206&gt;=33,"D",IF(AB206&gt;=21,"E1",IF(AB206&gt;=20,"E2")))))))))</f>
        <v>C2</v>
      </c>
      <c r="AD206" s="11">
        <v>6</v>
      </c>
      <c r="AE206" s="69"/>
      <c r="AF206" s="63"/>
      <c r="AG206" s="60"/>
    </row>
    <row r="207" spans="1:33">
      <c r="A207" s="5"/>
      <c r="B207" s="61"/>
      <c r="C207" s="68"/>
      <c r="D207" s="6" t="s">
        <v>15</v>
      </c>
      <c r="E207" s="32"/>
      <c r="F207" s="2">
        <v>6.8</v>
      </c>
      <c r="G207" s="2" t="s">
        <v>36</v>
      </c>
      <c r="H207" s="2">
        <v>7.2</v>
      </c>
      <c r="I207" s="2" t="s">
        <v>35</v>
      </c>
      <c r="J207" s="2">
        <v>13.5</v>
      </c>
      <c r="K207" s="2" t="s">
        <v>39</v>
      </c>
      <c r="L207" s="2">
        <f t="shared" ref="L207:L214" si="56">F207+H207+J207</f>
        <v>27.5</v>
      </c>
      <c r="M207" s="2" t="str">
        <f t="shared" ref="M207:M214" si="57">IF(L207&gt;=45.5,"A1",IF(L207&gt;=40.5,"A2", IF(L207&gt;=35.5,"B1",IF(L207&gt;=30.5,"B2", IF(L207&gt;=25.5,"C1",IF(L207&gt;=20.5,"C2",IF(L207&gt;=16.5,"D",IF(L207&gt;=10.5,"E1",IF(L207&gt;=10.4,"E2")))))))))</f>
        <v>C1</v>
      </c>
      <c r="N207" s="36"/>
      <c r="O207" s="2">
        <v>4.8</v>
      </c>
      <c r="P207" s="2" t="s">
        <v>39</v>
      </c>
      <c r="Q207" s="7">
        <v>6.4</v>
      </c>
      <c r="R207" s="7" t="s">
        <v>36</v>
      </c>
      <c r="S207" s="7">
        <v>12.9</v>
      </c>
      <c r="T207" s="2" t="str">
        <f t="shared" ref="T207:T214" si="58">IF(S207&gt;=27.3,"A1",IF(S207&gt;=24.3,"A2", IF(S207&gt;=21.3,"B1",IF(S207&gt;=18.3,"B2", IF(S207&gt;=15.3,"C1",IF(S207&gt;=12.3,"C2",IF(S207&gt;=9.9,"D",IF(S207&gt;=6.3,"E1",IF(S207&gt;=6.2,"E2")))))))))</f>
        <v>C2</v>
      </c>
      <c r="U207" s="2">
        <f t="shared" ref="U207:U213" si="59">O207+Q207+S207</f>
        <v>24.1</v>
      </c>
      <c r="V207" s="2" t="str">
        <f t="shared" ref="V207:V214" si="60">IF(U207&gt;=45.5,"A1",IF(U207&gt;=40.5,"A2", IF(U207&gt;=35.5,"B1",IF(U207&gt;=30.5,"B2", IF(U207&gt;=25.5,"C1",IF(U207&gt;=20.5,"C2",IF(U207&gt;=16.5,"D",IF(U207&gt;=10.5,"E1",IF(U207&gt;=10.4,"E2")))))))))</f>
        <v>C2</v>
      </c>
      <c r="W207" s="36"/>
      <c r="X207" s="2">
        <f t="shared" si="55"/>
        <v>25.200000000000003</v>
      </c>
      <c r="Y207" s="2" t="str">
        <f t="shared" ref="Y207:Y213" si="61">IF(X207&gt;=36.4,"A1",IF(X207&gt;=32.4,"A2", IF(X207&gt;=28.4,"B1",IF(X207&gt;=24.4,"B2", IF(X207&gt;=20.4,"C1",IF(X207&gt;=16.4,"C2",IF(X207&gt;=13.2,"D",IF(X207&gt;=8.4,"E1",IF(X207&gt;=8.3,"E2")))))))))</f>
        <v>B2</v>
      </c>
      <c r="Z207" s="2">
        <f t="shared" ref="Z207:Z214" si="62">J207+S207</f>
        <v>26.4</v>
      </c>
      <c r="AA207" s="2" t="str">
        <f t="shared" ref="AA207:AA214" si="63">IF(Z207&gt;=54.5,"A1",IF(Z207&gt;=48.5,"A2", IF(Z207&gt;=42.5,"B1",IF(Z207&gt;=36.5,"B2", IF(Z207&gt;=30.5,"C1",IF(Z207&gt;=24.5,"C2",IF(Z207&gt;=19.8,"D",IF(Z207&gt;=12.6,"E1",IF(Z207&gt;=12.5,"E2")))))))))</f>
        <v>C2</v>
      </c>
      <c r="AB207" s="7">
        <f t="shared" ref="AB207:AB214" si="64">L207+U207</f>
        <v>51.6</v>
      </c>
      <c r="AC207" s="2" t="str">
        <f t="shared" ref="AC207:AC214" si="65">IF(AB207&gt;=91,"A1",IF(AB207&gt;=81,"A2", IF(AB207&gt;=71,"B1",IF(AB207&gt;=61,"B2", IF(AB207&gt;=51,"C1",IF(AB207&gt;=41,"C2",IF(AB207&gt;=33,"D",IF(AB207&gt;=21,"E1",IF(AB207&gt;=20,"E2")))))))))</f>
        <v>C1</v>
      </c>
      <c r="AD207" s="11">
        <v>6</v>
      </c>
      <c r="AE207" s="69"/>
      <c r="AF207" s="63"/>
      <c r="AG207" s="60"/>
    </row>
    <row r="208" spans="1:33">
      <c r="A208" s="5"/>
      <c r="B208" s="61"/>
      <c r="C208" s="68"/>
      <c r="D208" s="6" t="s">
        <v>16</v>
      </c>
      <c r="E208" s="32"/>
      <c r="F208" s="2">
        <v>7.1</v>
      </c>
      <c r="G208" s="2" t="s">
        <v>35</v>
      </c>
      <c r="H208" s="2">
        <v>6.8</v>
      </c>
      <c r="I208" s="2" t="s">
        <v>36</v>
      </c>
      <c r="J208" s="2">
        <v>10.199999999999999</v>
      </c>
      <c r="K208" s="2" t="s">
        <v>40</v>
      </c>
      <c r="L208" s="2">
        <f t="shared" si="56"/>
        <v>24.099999999999998</v>
      </c>
      <c r="M208" s="2" t="str">
        <f t="shared" si="57"/>
        <v>C2</v>
      </c>
      <c r="N208" s="36"/>
      <c r="O208" s="2">
        <v>6.2</v>
      </c>
      <c r="P208" s="2" t="s">
        <v>36</v>
      </c>
      <c r="Q208" s="7">
        <v>5</v>
      </c>
      <c r="R208" s="7" t="s">
        <v>39</v>
      </c>
      <c r="S208" s="7">
        <v>12.9</v>
      </c>
      <c r="T208" s="2" t="str">
        <f t="shared" si="58"/>
        <v>C2</v>
      </c>
      <c r="U208" s="2">
        <f t="shared" si="59"/>
        <v>24.1</v>
      </c>
      <c r="V208" s="2" t="str">
        <f t="shared" si="60"/>
        <v>C2</v>
      </c>
      <c r="W208" s="36"/>
      <c r="X208" s="2">
        <f t="shared" si="55"/>
        <v>25.099999999999998</v>
      </c>
      <c r="Y208" s="2" t="str">
        <f t="shared" si="61"/>
        <v>B2</v>
      </c>
      <c r="Z208" s="2">
        <f t="shared" si="62"/>
        <v>23.1</v>
      </c>
      <c r="AA208" s="2" t="str">
        <f t="shared" si="63"/>
        <v>D</v>
      </c>
      <c r="AB208" s="7">
        <f t="shared" si="64"/>
        <v>48.2</v>
      </c>
      <c r="AC208" s="2" t="str">
        <f t="shared" si="65"/>
        <v>C2</v>
      </c>
      <c r="AD208" s="11">
        <v>5</v>
      </c>
      <c r="AE208" s="69"/>
      <c r="AF208" s="63"/>
      <c r="AG208" s="60"/>
    </row>
    <row r="209" spans="1:33">
      <c r="A209" s="5"/>
      <c r="B209" s="61"/>
      <c r="C209" s="68"/>
      <c r="D209" s="6" t="s">
        <v>31</v>
      </c>
      <c r="E209" s="32"/>
      <c r="F209" s="2">
        <v>7.2</v>
      </c>
      <c r="G209" s="2" t="s">
        <v>35</v>
      </c>
      <c r="H209" s="2">
        <v>5.9</v>
      </c>
      <c r="I209" s="2" t="s">
        <v>38</v>
      </c>
      <c r="J209" s="2">
        <v>5.7</v>
      </c>
      <c r="K209" s="2" t="s">
        <v>91</v>
      </c>
      <c r="L209" s="2">
        <f t="shared" si="56"/>
        <v>18.8</v>
      </c>
      <c r="M209" s="2" t="str">
        <f t="shared" si="57"/>
        <v>D</v>
      </c>
      <c r="N209" s="36"/>
      <c r="O209" s="2">
        <v>6.8</v>
      </c>
      <c r="P209" s="2" t="s">
        <v>36</v>
      </c>
      <c r="Q209" s="7">
        <v>7.6</v>
      </c>
      <c r="R209" s="7" t="s">
        <v>35</v>
      </c>
      <c r="S209" s="7">
        <v>10.5</v>
      </c>
      <c r="T209" s="2" t="str">
        <f t="shared" si="58"/>
        <v>D</v>
      </c>
      <c r="U209" s="2">
        <f t="shared" si="59"/>
        <v>24.9</v>
      </c>
      <c r="V209" s="2" t="str">
        <f t="shared" si="60"/>
        <v>C2</v>
      </c>
      <c r="W209" s="36"/>
      <c r="X209" s="2">
        <f t="shared" si="55"/>
        <v>27.5</v>
      </c>
      <c r="Y209" s="2" t="str">
        <f t="shared" si="61"/>
        <v>B2</v>
      </c>
      <c r="Z209" s="2">
        <f t="shared" si="62"/>
        <v>16.2</v>
      </c>
      <c r="AA209" s="2" t="str">
        <f t="shared" si="63"/>
        <v>E1</v>
      </c>
      <c r="AB209" s="7">
        <f t="shared" si="64"/>
        <v>43.7</v>
      </c>
      <c r="AC209" s="2" t="str">
        <f t="shared" si="65"/>
        <v>C2</v>
      </c>
      <c r="AD209" s="11">
        <v>5</v>
      </c>
      <c r="AE209" s="69"/>
      <c r="AF209" s="63"/>
      <c r="AG209" s="60"/>
    </row>
    <row r="210" spans="1:33">
      <c r="A210" s="5"/>
      <c r="B210" s="61"/>
      <c r="C210" s="68"/>
      <c r="D210" s="6" t="s">
        <v>32</v>
      </c>
      <c r="E210" s="32"/>
      <c r="F210" s="2">
        <v>4.7</v>
      </c>
      <c r="G210" s="2" t="s">
        <v>39</v>
      </c>
      <c r="H210" s="2">
        <v>3.4</v>
      </c>
      <c r="I210" s="2" t="s">
        <v>40</v>
      </c>
      <c r="J210" s="2">
        <v>7.8</v>
      </c>
      <c r="K210" s="2" t="s">
        <v>88</v>
      </c>
      <c r="L210" s="2">
        <f t="shared" si="56"/>
        <v>15.899999999999999</v>
      </c>
      <c r="M210" s="2" t="str">
        <f t="shared" si="57"/>
        <v>E1</v>
      </c>
      <c r="N210" s="36"/>
      <c r="O210" s="2">
        <v>5.4</v>
      </c>
      <c r="P210" s="2" t="s">
        <v>38</v>
      </c>
      <c r="Q210" s="7">
        <v>5.5</v>
      </c>
      <c r="R210" s="7" t="s">
        <v>38</v>
      </c>
      <c r="S210" s="7">
        <v>12.3</v>
      </c>
      <c r="T210" s="2" t="str">
        <f t="shared" si="58"/>
        <v>C2</v>
      </c>
      <c r="U210" s="2">
        <f t="shared" si="59"/>
        <v>23.200000000000003</v>
      </c>
      <c r="V210" s="2" t="str">
        <f t="shared" si="60"/>
        <v>C2</v>
      </c>
      <c r="W210" s="36"/>
      <c r="X210" s="2">
        <f t="shared" si="55"/>
        <v>19</v>
      </c>
      <c r="Y210" s="2" t="str">
        <f t="shared" si="61"/>
        <v>C2</v>
      </c>
      <c r="Z210" s="2">
        <f t="shared" si="62"/>
        <v>20.100000000000001</v>
      </c>
      <c r="AA210" s="2" t="str">
        <f t="shared" si="63"/>
        <v>D</v>
      </c>
      <c r="AB210" s="7">
        <f t="shared" si="64"/>
        <v>39.1</v>
      </c>
      <c r="AC210" s="2" t="str">
        <f t="shared" si="65"/>
        <v>D</v>
      </c>
      <c r="AD210" s="11">
        <v>4</v>
      </c>
      <c r="AE210" s="69"/>
      <c r="AF210" s="63"/>
      <c r="AG210" s="60"/>
    </row>
    <row r="211" spans="1:33">
      <c r="A211" s="5"/>
      <c r="B211" s="61"/>
      <c r="C211" s="68"/>
      <c r="D211" s="6" t="s">
        <v>17</v>
      </c>
      <c r="E211" s="32"/>
      <c r="F211" s="2">
        <v>8.1</v>
      </c>
      <c r="G211" s="2" t="s">
        <v>34</v>
      </c>
      <c r="H211" s="2">
        <v>8.1</v>
      </c>
      <c r="I211" s="2" t="s">
        <v>34</v>
      </c>
      <c r="J211" s="2">
        <v>18.3</v>
      </c>
      <c r="K211" s="2" t="s">
        <v>36</v>
      </c>
      <c r="L211" s="2">
        <f t="shared" si="56"/>
        <v>34.5</v>
      </c>
      <c r="M211" s="2" t="str">
        <f t="shared" si="57"/>
        <v>B2</v>
      </c>
      <c r="N211" s="36"/>
      <c r="O211" s="2">
        <v>8.1</v>
      </c>
      <c r="P211" s="2" t="s">
        <v>34</v>
      </c>
      <c r="Q211" s="7">
        <v>6.2</v>
      </c>
      <c r="R211" s="7" t="s">
        <v>36</v>
      </c>
      <c r="S211" s="7">
        <v>11.7</v>
      </c>
      <c r="T211" s="2" t="str">
        <f t="shared" si="58"/>
        <v>D</v>
      </c>
      <c r="U211" s="2">
        <f t="shared" si="59"/>
        <v>26</v>
      </c>
      <c r="V211" s="2" t="str">
        <f t="shared" si="60"/>
        <v>C1</v>
      </c>
      <c r="W211" s="36"/>
      <c r="X211" s="2">
        <f t="shared" si="55"/>
        <v>30.499999999999996</v>
      </c>
      <c r="Y211" s="2" t="str">
        <f t="shared" si="61"/>
        <v>B1</v>
      </c>
      <c r="Z211" s="2">
        <f t="shared" si="62"/>
        <v>30</v>
      </c>
      <c r="AA211" s="2" t="str">
        <f t="shared" si="63"/>
        <v>C2</v>
      </c>
      <c r="AB211" s="7">
        <f t="shared" si="64"/>
        <v>60.5</v>
      </c>
      <c r="AC211" s="2" t="str">
        <f t="shared" si="65"/>
        <v>C1</v>
      </c>
      <c r="AD211" s="11">
        <v>7</v>
      </c>
      <c r="AE211" s="69"/>
      <c r="AF211" s="63"/>
      <c r="AG211" s="60"/>
    </row>
    <row r="212" spans="1:33">
      <c r="A212" s="5"/>
      <c r="B212" s="61"/>
      <c r="C212" s="68"/>
      <c r="D212" s="6" t="s">
        <v>18</v>
      </c>
      <c r="E212" s="32"/>
      <c r="F212" s="2"/>
      <c r="G212" s="2"/>
      <c r="H212" s="2"/>
      <c r="I212" s="2"/>
      <c r="J212" s="2">
        <v>10.8</v>
      </c>
      <c r="K212" s="2" t="s">
        <v>40</v>
      </c>
      <c r="L212" s="2">
        <f t="shared" si="56"/>
        <v>10.8</v>
      </c>
      <c r="M212" s="2" t="str">
        <f t="shared" si="57"/>
        <v>E1</v>
      </c>
      <c r="N212" s="36"/>
      <c r="O212" s="2">
        <v>5.6</v>
      </c>
      <c r="P212" s="2" t="s">
        <v>38</v>
      </c>
      <c r="Q212" s="7">
        <v>7</v>
      </c>
      <c r="R212" s="7" t="s">
        <v>36</v>
      </c>
      <c r="S212" s="7">
        <v>14.7</v>
      </c>
      <c r="T212" s="2" t="str">
        <f t="shared" si="58"/>
        <v>C2</v>
      </c>
      <c r="U212" s="2">
        <f t="shared" si="59"/>
        <v>27.299999999999997</v>
      </c>
      <c r="V212" s="2" t="str">
        <f t="shared" si="60"/>
        <v>C1</v>
      </c>
      <c r="W212" s="36"/>
      <c r="X212" s="2">
        <f t="shared" si="55"/>
        <v>12.6</v>
      </c>
      <c r="Y212" s="2" t="str">
        <f t="shared" si="61"/>
        <v>E1</v>
      </c>
      <c r="Z212" s="2">
        <f t="shared" si="62"/>
        <v>25.5</v>
      </c>
      <c r="AA212" s="2" t="str">
        <f t="shared" si="63"/>
        <v>C2</v>
      </c>
      <c r="AB212" s="7">
        <f t="shared" si="64"/>
        <v>38.099999999999994</v>
      </c>
      <c r="AC212" s="2" t="str">
        <f t="shared" si="65"/>
        <v>D</v>
      </c>
      <c r="AD212" s="11"/>
      <c r="AE212" s="69"/>
      <c r="AF212" s="63"/>
      <c r="AG212" s="60"/>
    </row>
    <row r="213" spans="1:33">
      <c r="A213" s="5"/>
      <c r="B213" s="61"/>
      <c r="C213" s="68"/>
      <c r="D213" s="6" t="s">
        <v>33</v>
      </c>
      <c r="E213" s="32"/>
      <c r="F213" s="2"/>
      <c r="G213" s="2"/>
      <c r="H213" s="2"/>
      <c r="I213" s="2"/>
      <c r="J213" s="2">
        <v>15</v>
      </c>
      <c r="K213" s="2" t="s">
        <v>91</v>
      </c>
      <c r="L213" s="2">
        <v>25</v>
      </c>
      <c r="M213" s="2" t="str">
        <f t="shared" si="57"/>
        <v>C2</v>
      </c>
      <c r="N213" s="36"/>
      <c r="O213" s="2"/>
      <c r="P213" s="2"/>
      <c r="Q213" s="7"/>
      <c r="R213" s="7"/>
      <c r="S213" s="7">
        <v>20.399999999999999</v>
      </c>
      <c r="T213" s="2" t="str">
        <f t="shared" si="58"/>
        <v>B2</v>
      </c>
      <c r="U213" s="2">
        <v>34</v>
      </c>
      <c r="V213" s="2" t="str">
        <f t="shared" si="60"/>
        <v>B2</v>
      </c>
      <c r="W213" s="36"/>
      <c r="X213" s="2"/>
      <c r="Y213" s="2"/>
      <c r="Z213" s="2">
        <f t="shared" si="62"/>
        <v>35.4</v>
      </c>
      <c r="AA213" s="2" t="str">
        <f t="shared" si="63"/>
        <v>C1</v>
      </c>
      <c r="AB213" s="7">
        <f t="shared" si="64"/>
        <v>59</v>
      </c>
      <c r="AC213" s="2" t="str">
        <f t="shared" si="65"/>
        <v>C1</v>
      </c>
      <c r="AD213" s="11"/>
      <c r="AE213" s="69"/>
      <c r="AF213" s="63"/>
      <c r="AG213" s="60"/>
    </row>
    <row r="214" spans="1:33">
      <c r="A214" s="5"/>
      <c r="B214" s="61"/>
      <c r="C214" s="68"/>
      <c r="D214" s="6" t="s">
        <v>90</v>
      </c>
      <c r="E214" s="32"/>
      <c r="F214" s="2"/>
      <c r="G214" s="2"/>
      <c r="H214" s="2"/>
      <c r="I214" s="2"/>
      <c r="J214" s="2">
        <v>19.8</v>
      </c>
      <c r="K214" s="2" t="s">
        <v>36</v>
      </c>
      <c r="L214" s="2">
        <v>33</v>
      </c>
      <c r="M214" s="2" t="str">
        <f t="shared" si="57"/>
        <v>B2</v>
      </c>
      <c r="N214" s="36"/>
      <c r="O214" s="17"/>
      <c r="P214" s="17"/>
      <c r="Q214" s="15"/>
      <c r="R214" s="15"/>
      <c r="S214" s="15">
        <v>15</v>
      </c>
      <c r="T214" s="15" t="str">
        <f t="shared" si="58"/>
        <v>C2</v>
      </c>
      <c r="U214" s="17">
        <v>25</v>
      </c>
      <c r="V214" s="17" t="str">
        <f t="shared" si="60"/>
        <v>C2</v>
      </c>
      <c r="W214" s="36"/>
      <c r="X214" s="71"/>
      <c r="Y214" s="71"/>
      <c r="Z214" s="17">
        <f t="shared" si="62"/>
        <v>34.799999999999997</v>
      </c>
      <c r="AA214" s="17" t="str">
        <f t="shared" si="63"/>
        <v>C1</v>
      </c>
      <c r="AB214" s="17">
        <f t="shared" si="64"/>
        <v>58</v>
      </c>
      <c r="AC214" s="17" t="str">
        <f t="shared" si="65"/>
        <v>C1</v>
      </c>
      <c r="AD214" s="70"/>
      <c r="AE214" s="69"/>
      <c r="AF214" s="63"/>
      <c r="AG214" s="60"/>
    </row>
    <row r="215" spans="1:33">
      <c r="A215" s="5"/>
      <c r="B215" s="61"/>
      <c r="C215" s="68"/>
      <c r="D215" s="42" t="s">
        <v>97</v>
      </c>
      <c r="E215" s="32"/>
      <c r="F215" s="23"/>
      <c r="G215" s="23"/>
      <c r="H215" s="25"/>
      <c r="I215" s="25"/>
      <c r="J215" s="25"/>
      <c r="K215" s="25"/>
      <c r="L215" s="23" t="s">
        <v>102</v>
      </c>
      <c r="M215" s="23"/>
      <c r="N215" s="36"/>
      <c r="O215" s="23"/>
      <c r="P215" s="23"/>
      <c r="Q215" s="25"/>
      <c r="R215" s="25"/>
      <c r="S215" s="25"/>
      <c r="T215" s="25"/>
      <c r="U215" s="23" t="s">
        <v>137</v>
      </c>
      <c r="V215" s="23"/>
      <c r="W215" s="36"/>
      <c r="X215" s="25"/>
      <c r="Y215" s="25"/>
      <c r="Z215" s="25"/>
      <c r="AA215" s="25"/>
      <c r="AB215" s="23" t="s">
        <v>107</v>
      </c>
      <c r="AC215" s="23"/>
      <c r="AD215" s="72"/>
      <c r="AE215" s="69"/>
      <c r="AF215" s="63"/>
      <c r="AG215" s="60"/>
    </row>
    <row r="216" spans="1:33" ht="15.75" thickBot="1">
      <c r="A216" s="5"/>
      <c r="B216" s="61"/>
      <c r="C216" s="68"/>
      <c r="D216" s="43"/>
      <c r="E216" s="33"/>
      <c r="F216" s="24"/>
      <c r="G216" s="24"/>
      <c r="H216" s="26"/>
      <c r="I216" s="26"/>
      <c r="J216" s="26"/>
      <c r="K216" s="26"/>
      <c r="L216" s="24"/>
      <c r="M216" s="24"/>
      <c r="N216" s="37"/>
      <c r="O216" s="24"/>
      <c r="P216" s="24"/>
      <c r="Q216" s="26"/>
      <c r="R216" s="26"/>
      <c r="S216" s="26"/>
      <c r="T216" s="26"/>
      <c r="U216" s="24"/>
      <c r="V216" s="24"/>
      <c r="W216" s="37"/>
      <c r="X216" s="26"/>
      <c r="Y216" s="26"/>
      <c r="Z216" s="26"/>
      <c r="AA216" s="26"/>
      <c r="AB216" s="24"/>
      <c r="AC216" s="24"/>
      <c r="AD216" s="73"/>
      <c r="AE216" s="69"/>
      <c r="AF216" s="63"/>
      <c r="AG216" s="60"/>
    </row>
    <row r="217" spans="1:33" ht="15.75" thickBot="1">
      <c r="A217" s="5"/>
      <c r="B217" s="61"/>
      <c r="C217" s="74"/>
      <c r="D217" s="75"/>
      <c r="E217" s="75"/>
      <c r="F217" s="8"/>
      <c r="G217" s="8"/>
      <c r="H217" s="75"/>
      <c r="I217" s="75"/>
      <c r="J217" s="75"/>
      <c r="K217" s="75"/>
      <c r="L217" s="75"/>
      <c r="M217" s="75"/>
      <c r="N217" s="75"/>
      <c r="O217" s="8"/>
      <c r="P217" s="8"/>
      <c r="Q217" s="75"/>
      <c r="R217" s="75"/>
      <c r="S217" s="75"/>
      <c r="T217" s="75"/>
      <c r="U217" s="8"/>
      <c r="V217" s="8"/>
      <c r="W217" s="75"/>
      <c r="X217" s="75"/>
      <c r="Y217" s="75"/>
      <c r="Z217" s="75"/>
      <c r="AA217" s="75"/>
      <c r="AB217" s="75"/>
      <c r="AC217" s="75"/>
      <c r="AD217" s="8"/>
      <c r="AE217" s="76"/>
      <c r="AF217" s="63"/>
      <c r="AG217" s="60"/>
    </row>
    <row r="218" spans="1:33">
      <c r="A218" s="5"/>
      <c r="B218" s="61"/>
      <c r="C218" s="62"/>
      <c r="D218" s="62"/>
      <c r="E218" s="62"/>
      <c r="F218" s="9"/>
      <c r="G218" s="9"/>
      <c r="H218" s="62"/>
      <c r="I218" s="62"/>
      <c r="J218" s="62"/>
      <c r="K218" s="62"/>
      <c r="L218" s="62"/>
      <c r="M218" s="62"/>
      <c r="N218" s="62"/>
      <c r="O218" s="9"/>
      <c r="P218" s="9"/>
      <c r="Q218" s="62"/>
      <c r="R218" s="62"/>
      <c r="S218" s="62"/>
      <c r="T218" s="62"/>
      <c r="U218" s="9"/>
      <c r="V218" s="9"/>
      <c r="W218" s="62"/>
      <c r="X218" s="62"/>
      <c r="Y218" s="62"/>
      <c r="Z218" s="62"/>
      <c r="AA218" s="62"/>
      <c r="AB218" s="62"/>
      <c r="AC218" s="62"/>
      <c r="AD218" s="9"/>
      <c r="AE218" s="62"/>
      <c r="AF218" s="63"/>
      <c r="AG218" s="60"/>
    </row>
    <row r="219" spans="1:33">
      <c r="A219" s="5"/>
      <c r="B219" s="61"/>
      <c r="C219" s="62"/>
      <c r="D219" s="62"/>
      <c r="E219" s="62"/>
      <c r="F219" s="9"/>
      <c r="G219" s="9"/>
      <c r="H219" s="62"/>
      <c r="I219" s="62"/>
      <c r="J219" s="62"/>
      <c r="K219" s="62"/>
      <c r="L219" s="62"/>
      <c r="M219" s="62"/>
      <c r="N219" s="62"/>
      <c r="O219" s="9"/>
      <c r="P219" s="9"/>
      <c r="Q219" s="62"/>
      <c r="R219" s="62"/>
      <c r="S219" s="62"/>
      <c r="T219" s="62"/>
      <c r="U219" s="9"/>
      <c r="V219" s="9"/>
      <c r="W219" s="62"/>
      <c r="X219" s="62"/>
      <c r="Y219" s="62"/>
      <c r="Z219" s="62"/>
      <c r="AA219" s="62"/>
      <c r="AB219" s="62"/>
      <c r="AC219" s="62"/>
      <c r="AD219" s="9"/>
      <c r="AE219" s="62"/>
      <c r="AF219" s="63"/>
      <c r="AG219" s="60"/>
    </row>
    <row r="220" spans="1:33">
      <c r="A220" s="5"/>
      <c r="B220" s="61"/>
      <c r="C220" s="62"/>
      <c r="D220" s="62"/>
      <c r="E220" s="62"/>
      <c r="F220" s="9"/>
      <c r="G220" s="9"/>
      <c r="H220" s="62"/>
      <c r="I220" s="62"/>
      <c r="J220" s="62"/>
      <c r="K220" s="62"/>
      <c r="L220" s="62"/>
      <c r="M220" s="62"/>
      <c r="N220" s="62"/>
      <c r="O220" s="9"/>
      <c r="P220" s="9"/>
      <c r="Q220" s="62"/>
      <c r="R220" s="19" t="s">
        <v>172</v>
      </c>
      <c r="S220" s="19"/>
      <c r="T220" s="19"/>
      <c r="U220" s="19"/>
      <c r="V220" s="19"/>
      <c r="W220" s="62"/>
      <c r="X220" s="62"/>
      <c r="Y220" s="62"/>
      <c r="Z220" s="62"/>
      <c r="AA220" s="19"/>
      <c r="AB220" s="19"/>
      <c r="AC220" s="19"/>
      <c r="AD220" s="19"/>
      <c r="AE220" s="62"/>
      <c r="AF220" s="63"/>
      <c r="AG220" s="60"/>
    </row>
    <row r="221" spans="1:33">
      <c r="A221" s="5"/>
      <c r="B221" s="61"/>
      <c r="C221" s="62"/>
      <c r="D221" s="19" t="s">
        <v>25</v>
      </c>
      <c r="E221" s="19"/>
      <c r="F221" s="19"/>
      <c r="G221" s="19"/>
      <c r="H221" s="62"/>
      <c r="I221" s="19" t="s">
        <v>25</v>
      </c>
      <c r="J221" s="19"/>
      <c r="K221" s="19"/>
      <c r="L221" s="19"/>
      <c r="M221" s="19"/>
      <c r="N221" s="62"/>
      <c r="O221" s="9"/>
      <c r="P221" s="9"/>
      <c r="Q221" s="62"/>
      <c r="R221" s="19" t="s">
        <v>26</v>
      </c>
      <c r="S221" s="19"/>
      <c r="T221" s="19"/>
      <c r="U221" s="19"/>
      <c r="V221" s="19"/>
      <c r="W221" s="62"/>
      <c r="X221" s="62"/>
      <c r="Y221" s="62"/>
      <c r="Z221" s="18" t="s">
        <v>26</v>
      </c>
      <c r="AA221" s="18"/>
      <c r="AB221" s="18"/>
      <c r="AC221" s="18"/>
      <c r="AD221" s="9"/>
      <c r="AE221" s="62"/>
      <c r="AF221" s="63"/>
      <c r="AG221" s="60"/>
    </row>
    <row r="222" spans="1:33">
      <c r="A222" s="5"/>
      <c r="B222" s="61"/>
      <c r="C222" s="62"/>
      <c r="D222" s="62"/>
      <c r="E222" s="62"/>
      <c r="F222" s="9"/>
      <c r="G222" s="9"/>
      <c r="H222" s="62"/>
      <c r="I222" s="62"/>
      <c r="J222" s="62"/>
      <c r="K222" s="62"/>
      <c r="L222" s="62"/>
      <c r="M222" s="62"/>
      <c r="N222" s="62"/>
      <c r="O222" s="9"/>
      <c r="P222" s="9"/>
      <c r="Q222" s="62"/>
      <c r="R222" s="62"/>
      <c r="S222" s="62"/>
      <c r="T222" s="62"/>
      <c r="U222" s="9"/>
      <c r="V222" s="9"/>
      <c r="W222" s="62"/>
      <c r="X222" s="62"/>
      <c r="Y222" s="62"/>
      <c r="Z222" s="62"/>
      <c r="AA222" s="62"/>
      <c r="AB222" s="62"/>
      <c r="AC222" s="62"/>
      <c r="AD222" s="9"/>
      <c r="AE222" s="62"/>
      <c r="AF222" s="63"/>
      <c r="AG222" s="60"/>
    </row>
    <row r="223" spans="1:33">
      <c r="A223" s="5"/>
      <c r="B223" s="61"/>
      <c r="C223" s="62"/>
      <c r="D223" s="3" t="s">
        <v>28</v>
      </c>
      <c r="E223" s="3"/>
      <c r="F223" s="9"/>
      <c r="G223" s="9"/>
      <c r="H223" s="3"/>
      <c r="I223" s="18" t="s">
        <v>23</v>
      </c>
      <c r="J223" s="18"/>
      <c r="K223" s="18"/>
      <c r="L223" s="18"/>
      <c r="M223" s="18"/>
      <c r="N223" s="18"/>
      <c r="O223" s="18"/>
      <c r="P223" s="9"/>
      <c r="Q223" s="3"/>
      <c r="R223" s="19" t="s">
        <v>22</v>
      </c>
      <c r="S223" s="19"/>
      <c r="T223" s="19"/>
      <c r="U223" s="19"/>
      <c r="V223" s="19"/>
      <c r="W223" s="19"/>
      <c r="X223" s="3"/>
      <c r="Y223" s="19" t="s">
        <v>24</v>
      </c>
      <c r="Z223" s="19"/>
      <c r="AA223" s="19"/>
      <c r="AB223" s="19"/>
      <c r="AC223" s="19"/>
      <c r="AD223" s="19"/>
      <c r="AE223" s="62"/>
      <c r="AF223" s="63"/>
      <c r="AG223" s="60"/>
    </row>
    <row r="224" spans="1:33" ht="15.75" thickBot="1">
      <c r="A224" s="5"/>
      <c r="B224" s="77"/>
      <c r="C224" s="78"/>
      <c r="D224" s="78"/>
      <c r="E224" s="78"/>
      <c r="F224" s="79"/>
      <c r="G224" s="79"/>
      <c r="H224" s="78"/>
      <c r="I224" s="78"/>
      <c r="J224" s="78"/>
      <c r="K224" s="78"/>
      <c r="L224" s="78"/>
      <c r="M224" s="78"/>
      <c r="N224" s="78"/>
      <c r="O224" s="79"/>
      <c r="P224" s="79"/>
      <c r="Q224" s="78"/>
      <c r="R224" s="78"/>
      <c r="S224" s="78"/>
      <c r="T224" s="78"/>
      <c r="U224" s="79"/>
      <c r="V224" s="79"/>
      <c r="W224" s="78"/>
      <c r="X224" s="78"/>
      <c r="Y224" s="78"/>
      <c r="Z224" s="78"/>
      <c r="AA224" s="78"/>
      <c r="AB224" s="78"/>
      <c r="AC224" s="78"/>
      <c r="AD224" s="79"/>
      <c r="AE224" s="78"/>
      <c r="AF224" s="80"/>
      <c r="AG224" s="60"/>
    </row>
    <row r="225" spans="1:33" ht="15.75" thickBot="1">
      <c r="A225" s="20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2"/>
    </row>
    <row r="231" spans="1:33" ht="15.75" thickBot="1"/>
    <row r="232" spans="1:33" ht="15.75" thickBot="1">
      <c r="A232" s="4"/>
      <c r="B232" s="54"/>
      <c r="C232" s="54"/>
      <c r="D232" s="54"/>
      <c r="E232" s="54"/>
      <c r="F232" s="55"/>
      <c r="G232" s="55"/>
      <c r="H232" s="54"/>
      <c r="I232" s="54"/>
      <c r="J232" s="54"/>
      <c r="K232" s="54"/>
      <c r="L232" s="54"/>
      <c r="M232" s="54"/>
      <c r="N232" s="54"/>
      <c r="O232" s="55"/>
      <c r="P232" s="55"/>
      <c r="Q232" s="54"/>
      <c r="R232" s="54"/>
      <c r="S232" s="54"/>
      <c r="T232" s="54"/>
      <c r="U232" s="55"/>
      <c r="V232" s="55"/>
      <c r="W232" s="54"/>
      <c r="X232" s="54"/>
      <c r="Y232" s="54"/>
      <c r="Z232" s="54"/>
      <c r="AA232" s="54"/>
      <c r="AB232" s="54"/>
      <c r="AC232" s="54"/>
      <c r="AD232" s="55"/>
      <c r="AE232" s="54"/>
      <c r="AF232" s="54"/>
      <c r="AG232" s="56"/>
    </row>
    <row r="233" spans="1:33" ht="22.5">
      <c r="A233" s="5"/>
      <c r="B233" s="57"/>
      <c r="C233" s="58"/>
      <c r="D233" s="96" t="s">
        <v>0</v>
      </c>
      <c r="E233" s="96"/>
      <c r="F233" s="96"/>
      <c r="G233" s="96"/>
      <c r="H233" s="96"/>
      <c r="I233" s="96"/>
      <c r="J233" s="96"/>
      <c r="K233" s="96"/>
      <c r="L233" s="96"/>
      <c r="M233" s="96"/>
      <c r="N233" s="96"/>
      <c r="O233" s="96"/>
      <c r="P233" s="96"/>
      <c r="Q233" s="96"/>
      <c r="R233" s="96"/>
      <c r="S233" s="96"/>
      <c r="T233" s="96"/>
      <c r="U233" s="96"/>
      <c r="V233" s="96"/>
      <c r="W233" s="96"/>
      <c r="X233" s="96"/>
      <c r="Y233" s="96"/>
      <c r="Z233" s="96"/>
      <c r="AA233" s="96"/>
      <c r="AB233" s="96"/>
      <c r="AC233" s="96"/>
      <c r="AD233" s="96"/>
      <c r="AE233" s="58"/>
      <c r="AF233" s="59"/>
      <c r="AG233" s="60"/>
    </row>
    <row r="234" spans="1:33" ht="19.5">
      <c r="A234" s="5"/>
      <c r="B234" s="61"/>
      <c r="C234" s="62"/>
      <c r="D234" s="95" t="s">
        <v>27</v>
      </c>
      <c r="E234" s="95"/>
      <c r="F234" s="95"/>
      <c r="G234" s="95"/>
      <c r="H234" s="95"/>
      <c r="I234" s="95"/>
      <c r="J234" s="95"/>
      <c r="K234" s="95"/>
      <c r="L234" s="95"/>
      <c r="M234" s="95"/>
      <c r="N234" s="95"/>
      <c r="O234" s="95"/>
      <c r="P234" s="95"/>
      <c r="Q234" s="95"/>
      <c r="R234" s="95"/>
      <c r="S234" s="95"/>
      <c r="T234" s="95"/>
      <c r="U234" s="95"/>
      <c r="V234" s="95"/>
      <c r="W234" s="95"/>
      <c r="X234" s="95"/>
      <c r="Y234" s="95"/>
      <c r="Z234" s="95"/>
      <c r="AA234" s="95"/>
      <c r="AB234" s="95"/>
      <c r="AC234" s="95"/>
      <c r="AD234" s="95"/>
      <c r="AE234" s="62"/>
      <c r="AF234" s="63"/>
      <c r="AG234" s="60"/>
    </row>
    <row r="235" spans="1:33" ht="15.75">
      <c r="A235" s="5"/>
      <c r="B235" s="61"/>
      <c r="C235" s="62"/>
      <c r="D235" s="27" t="s">
        <v>94</v>
      </c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62"/>
      <c r="AF235" s="63"/>
      <c r="AG235" s="60"/>
    </row>
    <row r="236" spans="1:33">
      <c r="A236" s="5"/>
      <c r="B236" s="61"/>
      <c r="C236" s="62"/>
      <c r="D236" s="14"/>
      <c r="E236" s="14"/>
      <c r="F236" s="9"/>
      <c r="G236" s="9"/>
      <c r="H236" s="14"/>
      <c r="I236" s="14"/>
      <c r="J236" s="14"/>
      <c r="K236" s="14"/>
      <c r="L236" s="14"/>
      <c r="M236" s="14"/>
      <c r="N236" s="14"/>
      <c r="O236" s="9"/>
      <c r="P236" s="9"/>
      <c r="Q236" s="14"/>
      <c r="R236" s="14"/>
      <c r="S236" s="14"/>
      <c r="T236" s="14"/>
      <c r="U236" s="9"/>
      <c r="V236" s="9"/>
      <c r="W236" s="14"/>
      <c r="X236" s="14"/>
      <c r="Y236" s="14"/>
      <c r="Z236" s="14"/>
      <c r="AA236" s="14"/>
      <c r="AB236" s="14"/>
      <c r="AC236" s="14"/>
      <c r="AD236" s="9"/>
      <c r="AE236" s="62"/>
      <c r="AF236" s="63"/>
      <c r="AG236" s="60"/>
    </row>
    <row r="237" spans="1:33" ht="15.75">
      <c r="A237" s="5"/>
      <c r="B237" s="61"/>
      <c r="C237" s="62"/>
      <c r="D237" s="27" t="s">
        <v>53</v>
      </c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62"/>
      <c r="AF237" s="63"/>
      <c r="AG237" s="60"/>
    </row>
    <row r="238" spans="1:33">
      <c r="A238" s="5"/>
      <c r="B238" s="61"/>
      <c r="C238" s="62"/>
      <c r="D238" s="14"/>
      <c r="E238" s="14"/>
      <c r="F238" s="9"/>
      <c r="G238" s="9"/>
      <c r="H238" s="14"/>
      <c r="I238" s="14"/>
      <c r="J238" s="14"/>
      <c r="K238" s="14"/>
      <c r="L238" s="14"/>
      <c r="M238" s="14"/>
      <c r="N238" s="14"/>
      <c r="O238" s="9"/>
      <c r="P238" s="9"/>
      <c r="Q238" s="14"/>
      <c r="R238" s="14"/>
      <c r="S238" s="14"/>
      <c r="T238" s="14"/>
      <c r="U238" s="9"/>
      <c r="V238" s="9"/>
      <c r="W238" s="14"/>
      <c r="X238" s="14"/>
      <c r="Y238" s="14"/>
      <c r="Z238" s="14"/>
      <c r="AA238" s="14"/>
      <c r="AB238" s="14"/>
      <c r="AC238" s="14"/>
      <c r="AD238" s="9"/>
      <c r="AE238" s="62"/>
      <c r="AF238" s="63"/>
      <c r="AG238" s="60"/>
    </row>
    <row r="239" spans="1:33" ht="15.75">
      <c r="A239" s="5"/>
      <c r="B239" s="61"/>
      <c r="C239" s="62"/>
      <c r="D239" s="27" t="s">
        <v>54</v>
      </c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62"/>
      <c r="AF239" s="63"/>
      <c r="AG239" s="60"/>
    </row>
    <row r="240" spans="1:33" ht="16.5" thickBot="1">
      <c r="A240" s="5"/>
      <c r="B240" s="61"/>
      <c r="C240" s="62"/>
      <c r="D240" s="16"/>
      <c r="E240" s="16"/>
      <c r="F240" s="12"/>
      <c r="G240" s="12"/>
      <c r="H240" s="16"/>
      <c r="I240" s="16"/>
      <c r="J240" s="16"/>
      <c r="K240" s="16"/>
      <c r="L240" s="16"/>
      <c r="M240" s="16"/>
      <c r="N240" s="16"/>
      <c r="O240" s="12"/>
      <c r="P240" s="12"/>
      <c r="Q240" s="16"/>
      <c r="R240" s="16"/>
      <c r="S240" s="16"/>
      <c r="T240" s="16"/>
      <c r="U240" s="12"/>
      <c r="V240" s="12"/>
      <c r="W240" s="16"/>
      <c r="X240" s="16"/>
      <c r="Y240" s="16"/>
      <c r="Z240" s="16"/>
      <c r="AA240" s="16"/>
      <c r="AB240" s="16"/>
      <c r="AC240" s="16"/>
      <c r="AD240" s="12"/>
      <c r="AE240" s="62"/>
      <c r="AF240" s="63"/>
      <c r="AG240" s="60"/>
    </row>
    <row r="241" spans="1:33" ht="15.75" thickBot="1">
      <c r="A241" s="5"/>
      <c r="B241" s="61"/>
      <c r="C241" s="64"/>
      <c r="D241" s="65"/>
      <c r="E241" s="65"/>
      <c r="F241" s="66"/>
      <c r="G241" s="66"/>
      <c r="H241" s="65"/>
      <c r="I241" s="65"/>
      <c r="J241" s="65"/>
      <c r="K241" s="65"/>
      <c r="L241" s="65"/>
      <c r="M241" s="65"/>
      <c r="N241" s="65"/>
      <c r="O241" s="66"/>
      <c r="P241" s="66"/>
      <c r="Q241" s="65"/>
      <c r="R241" s="65"/>
      <c r="S241" s="65"/>
      <c r="T241" s="65"/>
      <c r="U241" s="66"/>
      <c r="V241" s="66"/>
      <c r="W241" s="65"/>
      <c r="X241" s="65"/>
      <c r="Y241" s="65"/>
      <c r="Z241" s="65"/>
      <c r="AA241" s="65"/>
      <c r="AB241" s="65"/>
      <c r="AC241" s="65"/>
      <c r="AD241" s="66"/>
      <c r="AE241" s="67"/>
      <c r="AF241" s="63"/>
      <c r="AG241" s="60"/>
    </row>
    <row r="242" spans="1:33">
      <c r="A242" s="5"/>
      <c r="B242" s="61"/>
      <c r="C242" s="68"/>
      <c r="D242" s="28" t="s">
        <v>1</v>
      </c>
      <c r="E242" s="31"/>
      <c r="F242" s="34" t="s">
        <v>21</v>
      </c>
      <c r="G242" s="34"/>
      <c r="H242" s="34"/>
      <c r="I242" s="34"/>
      <c r="J242" s="34"/>
      <c r="K242" s="34"/>
      <c r="L242" s="34"/>
      <c r="M242" s="34"/>
      <c r="N242" s="35"/>
      <c r="O242" s="34" t="s">
        <v>2</v>
      </c>
      <c r="P242" s="34"/>
      <c r="Q242" s="34"/>
      <c r="R242" s="34"/>
      <c r="S242" s="34"/>
      <c r="T242" s="34"/>
      <c r="U242" s="34"/>
      <c r="V242" s="34"/>
      <c r="W242" s="35"/>
      <c r="X242" s="34" t="s">
        <v>3</v>
      </c>
      <c r="Y242" s="34"/>
      <c r="Z242" s="34"/>
      <c r="AA242" s="34"/>
      <c r="AB242" s="34"/>
      <c r="AC242" s="34"/>
      <c r="AD242" s="38"/>
      <c r="AE242" s="69"/>
      <c r="AF242" s="63"/>
      <c r="AG242" s="60"/>
    </row>
    <row r="243" spans="1:33">
      <c r="A243" s="5"/>
      <c r="B243" s="61"/>
      <c r="C243" s="68"/>
      <c r="D243" s="29"/>
      <c r="E243" s="32"/>
      <c r="F243" s="39" t="s">
        <v>4</v>
      </c>
      <c r="G243" s="39"/>
      <c r="H243" s="39" t="s">
        <v>5</v>
      </c>
      <c r="I243" s="39"/>
      <c r="J243" s="39" t="s">
        <v>30</v>
      </c>
      <c r="K243" s="39"/>
      <c r="L243" s="39" t="s">
        <v>7</v>
      </c>
      <c r="M243" s="39"/>
      <c r="N243" s="36"/>
      <c r="O243" s="39" t="s">
        <v>8</v>
      </c>
      <c r="P243" s="39"/>
      <c r="Q243" s="39" t="s">
        <v>9</v>
      </c>
      <c r="R243" s="39"/>
      <c r="S243" s="39" t="s">
        <v>10</v>
      </c>
      <c r="T243" s="39"/>
      <c r="U243" s="39" t="s">
        <v>7</v>
      </c>
      <c r="V243" s="39"/>
      <c r="W243" s="36"/>
      <c r="X243" s="39" t="s">
        <v>11</v>
      </c>
      <c r="Y243" s="39"/>
      <c r="Z243" s="39" t="s">
        <v>6</v>
      </c>
      <c r="AA243" s="39"/>
      <c r="AB243" s="39" t="s">
        <v>12</v>
      </c>
      <c r="AC243" s="39"/>
      <c r="AD243" s="40" t="s">
        <v>20</v>
      </c>
      <c r="AE243" s="69"/>
      <c r="AF243" s="63"/>
      <c r="AG243" s="60"/>
    </row>
    <row r="244" spans="1:33">
      <c r="A244" s="5"/>
      <c r="B244" s="61"/>
      <c r="C244" s="68"/>
      <c r="D244" s="30"/>
      <c r="E244" s="32"/>
      <c r="F244" s="1">
        <v>0.1</v>
      </c>
      <c r="G244" s="2" t="s">
        <v>13</v>
      </c>
      <c r="H244" s="1">
        <v>0.1</v>
      </c>
      <c r="I244" s="2" t="s">
        <v>13</v>
      </c>
      <c r="J244" s="1">
        <v>0.3</v>
      </c>
      <c r="K244" s="2" t="s">
        <v>13</v>
      </c>
      <c r="L244" s="1">
        <v>0.5</v>
      </c>
      <c r="M244" s="2" t="s">
        <v>13</v>
      </c>
      <c r="N244" s="36"/>
      <c r="O244" s="1">
        <v>0.1</v>
      </c>
      <c r="P244" s="2" t="s">
        <v>13</v>
      </c>
      <c r="Q244" s="1">
        <v>0.1</v>
      </c>
      <c r="R244" s="2" t="s">
        <v>13</v>
      </c>
      <c r="S244" s="1">
        <v>0.3</v>
      </c>
      <c r="T244" s="2" t="s">
        <v>13</v>
      </c>
      <c r="U244" s="1">
        <v>0.5</v>
      </c>
      <c r="V244" s="2" t="s">
        <v>13</v>
      </c>
      <c r="W244" s="36"/>
      <c r="X244" s="1">
        <v>0.4</v>
      </c>
      <c r="Y244" s="2" t="s">
        <v>13</v>
      </c>
      <c r="Z244" s="1">
        <v>0.6</v>
      </c>
      <c r="AA244" s="2" t="s">
        <v>13</v>
      </c>
      <c r="AB244" s="1">
        <v>1</v>
      </c>
      <c r="AC244" s="2" t="s">
        <v>13</v>
      </c>
      <c r="AD244" s="41"/>
      <c r="AE244" s="69"/>
      <c r="AF244" s="63"/>
      <c r="AG244" s="60"/>
    </row>
    <row r="245" spans="1:33">
      <c r="A245" s="5"/>
      <c r="B245" s="61"/>
      <c r="C245" s="68"/>
      <c r="D245" s="6" t="s">
        <v>14</v>
      </c>
      <c r="E245" s="32"/>
      <c r="F245" s="2">
        <v>6.9</v>
      </c>
      <c r="G245" s="2" t="s">
        <v>36</v>
      </c>
      <c r="H245" s="2">
        <v>6.6</v>
      </c>
      <c r="I245" s="2" t="s">
        <v>36</v>
      </c>
      <c r="J245" s="2">
        <v>11.7</v>
      </c>
      <c r="K245" s="2" t="s">
        <v>40</v>
      </c>
      <c r="L245" s="2">
        <f>F245+H245+J245</f>
        <v>25.2</v>
      </c>
      <c r="M245" s="2" t="str">
        <f>IF(L245&gt;=45.5,"A1",IF(L245&gt;=40.5,"A2", IF(L245&gt;=35.5,"B1",IF(L245&gt;=30.5,"B2", IF(L245&gt;=25.5,"C1",IF(L245&gt;=20.5,"C2",IF(L245&gt;=16.5,"D",IF(L245&gt;=10.5,"E1",IF(L245&gt;=10.4,"E2")))))))))</f>
        <v>C2</v>
      </c>
      <c r="N245" s="36"/>
      <c r="O245" s="2">
        <v>7.4</v>
      </c>
      <c r="P245" s="2" t="s">
        <v>35</v>
      </c>
      <c r="Q245" s="7">
        <v>7.2</v>
      </c>
      <c r="R245" s="83" t="s">
        <v>35</v>
      </c>
      <c r="S245" s="7">
        <v>18.3</v>
      </c>
      <c r="T245" s="2" t="str">
        <f>IF(S245&gt;=27.3,"A1",IF(S245&gt;=24.3,"A2", IF(S245&gt;=21.3,"B1",IF(S245&gt;=18.3,"B2", IF(S245&gt;=15.3,"C1",IF(S245&gt;=12.3,"C2",IF(S245&gt;=9.9,"D",IF(S245&gt;=6.3,"E1",IF(S245&gt;=6.2,"E2")))))))))</f>
        <v>B2</v>
      </c>
      <c r="U245" s="2">
        <f>O245+Q245+S245</f>
        <v>32.900000000000006</v>
      </c>
      <c r="V245" s="2" t="str">
        <f>IF(U245&gt;=45.5,"A1",IF(U245&gt;=40.5,"A2", IF(U245&gt;=35.5,"B1",IF(U245&gt;=30.5,"B2", IF(U245&gt;=25.5,"C1",IF(U245&gt;=20.5,"C2",IF(U245&gt;=16.5,"D",IF(U245&gt;=10.5,"E1",IF(U245&gt;=10.4,"E2")))))))))</f>
        <v>B2</v>
      </c>
      <c r="W245" s="36"/>
      <c r="X245" s="2">
        <f t="shared" ref="X245:X252" si="66">SUM(F245,H245,O245,Q245)</f>
        <v>28.099999999999998</v>
      </c>
      <c r="Y245" s="2" t="str">
        <f>IF(X245&gt;=36.4,"A1",IF(X245&gt;=32.4,"A2", IF(X245&gt;=28.4,"B1",IF(X245&gt;=24.4,"B2", IF(X245&gt;=20.4,"C1",IF(X245&gt;=16.4,"C2",IF(X245&gt;=13.2,"D",IF(X245&gt;=8.4,"E1",IF(X245&gt;=8.3,"E2")))))))))</f>
        <v>B2</v>
      </c>
      <c r="Z245" s="2">
        <f>J245+S245</f>
        <v>30</v>
      </c>
      <c r="AA245" s="2" t="str">
        <f>IF(Z245&gt;=54.5,"A1",IF(Z245&gt;=48.5,"A2", IF(Z245&gt;=42.5,"B1",IF(Z245&gt;=36.5,"B2", IF(Z245&gt;=30.5,"C1",IF(Z245&gt;=24.5,"C2",IF(Z245&gt;=19.8,"D",IF(Z245&gt;=12.6,"E1",IF(Z245&gt;=12.5,"E2")))))))))</f>
        <v>C2</v>
      </c>
      <c r="AB245" s="7">
        <f>L245+U245</f>
        <v>58.100000000000009</v>
      </c>
      <c r="AC245" s="2" t="str">
        <f>IF(AB245&gt;=91,"A1",IF(AB245&gt;=81,"A2", IF(AB245&gt;=71,"B1",IF(AB245&gt;=61,"B2", IF(AB245&gt;=51,"C1",IF(AB245&gt;=41,"C2",IF(AB245&gt;=33,"D",IF(AB245&gt;=21,"E1",IF(AB245&gt;=20,"E2")))))))))</f>
        <v>C1</v>
      </c>
      <c r="AD245" s="11">
        <v>6</v>
      </c>
      <c r="AE245" s="69"/>
      <c r="AF245" s="63"/>
      <c r="AG245" s="60"/>
    </row>
    <row r="246" spans="1:33">
      <c r="A246" s="5"/>
      <c r="B246" s="61"/>
      <c r="C246" s="68"/>
      <c r="D246" s="6" t="s">
        <v>15</v>
      </c>
      <c r="E246" s="32"/>
      <c r="F246" s="2">
        <v>7.9</v>
      </c>
      <c r="G246" s="2" t="s">
        <v>35</v>
      </c>
      <c r="H246" s="2">
        <v>8</v>
      </c>
      <c r="I246" s="2" t="s">
        <v>35</v>
      </c>
      <c r="J246" s="2">
        <v>17.7</v>
      </c>
      <c r="K246" s="2" t="s">
        <v>38</v>
      </c>
      <c r="L246" s="2">
        <f t="shared" ref="L246:L253" si="67">F246+H246+J246</f>
        <v>33.6</v>
      </c>
      <c r="M246" s="2" t="str">
        <f t="shared" ref="M246:M253" si="68">IF(L246&gt;=45.5,"A1",IF(L246&gt;=40.5,"A2", IF(L246&gt;=35.5,"B1",IF(L246&gt;=30.5,"B2", IF(L246&gt;=25.5,"C1",IF(L246&gt;=20.5,"C2",IF(L246&gt;=16.5,"D",IF(L246&gt;=10.5,"E1",IF(L246&gt;=10.4,"E2")))))))))</f>
        <v>B2</v>
      </c>
      <c r="N246" s="36"/>
      <c r="O246" s="2">
        <v>6.4</v>
      </c>
      <c r="P246" s="2" t="s">
        <v>36</v>
      </c>
      <c r="Q246" s="7">
        <v>8.8000000000000007</v>
      </c>
      <c r="R246" s="7" t="s">
        <v>34</v>
      </c>
      <c r="S246" s="7">
        <v>24.9</v>
      </c>
      <c r="T246" s="2" t="str">
        <f t="shared" ref="T246:T253" si="69">IF(S246&gt;=27.3,"A1",IF(S246&gt;=24.3,"A2", IF(S246&gt;=21.3,"B1",IF(S246&gt;=18.3,"B2", IF(S246&gt;=15.3,"C1",IF(S246&gt;=12.3,"C2",IF(S246&gt;=9.9,"D",IF(S246&gt;=6.3,"E1",IF(S246&gt;=6.2,"E2")))))))))</f>
        <v>A2</v>
      </c>
      <c r="U246" s="2">
        <f t="shared" ref="U246:U253" si="70">O246+Q246+S246</f>
        <v>40.1</v>
      </c>
      <c r="V246" s="2" t="str">
        <f t="shared" ref="V246:V253" si="71">IF(U246&gt;=45.5,"A1",IF(U246&gt;=40.5,"A2", IF(U246&gt;=35.5,"B1",IF(U246&gt;=30.5,"B2", IF(U246&gt;=25.5,"C1",IF(U246&gt;=20.5,"C2",IF(U246&gt;=16.5,"D",IF(U246&gt;=10.5,"E1",IF(U246&gt;=10.4,"E2")))))))))</f>
        <v>B1</v>
      </c>
      <c r="W246" s="36"/>
      <c r="X246" s="2">
        <f t="shared" si="66"/>
        <v>31.1</v>
      </c>
      <c r="Y246" s="2" t="str">
        <f t="shared" ref="Y246:Y252" si="72">IF(X246&gt;=36.4,"A1",IF(X246&gt;=32.4,"A2", IF(X246&gt;=28.4,"B1",IF(X246&gt;=24.4,"B2", IF(X246&gt;=20.4,"C1",IF(X246&gt;=16.4,"C2",IF(X246&gt;=13.2,"D",IF(X246&gt;=8.4,"E1",IF(X246&gt;=8.3,"E2")))))))))</f>
        <v>B1</v>
      </c>
      <c r="Z246" s="2">
        <f t="shared" ref="Z246:Z253" si="73">J246+S246</f>
        <v>42.599999999999994</v>
      </c>
      <c r="AA246" s="2" t="str">
        <f t="shared" ref="AA246:AA253" si="74">IF(Z246&gt;=54.5,"A1",IF(Z246&gt;=48.5,"A2", IF(Z246&gt;=42.5,"B1",IF(Z246&gt;=36.5,"B2", IF(Z246&gt;=30.5,"C1",IF(Z246&gt;=24.5,"C2",IF(Z246&gt;=19.8,"D",IF(Z246&gt;=12.6,"E1",IF(Z246&gt;=12.5,"E2")))))))))</f>
        <v>B1</v>
      </c>
      <c r="AB246" s="7">
        <f t="shared" ref="AB246:AB253" si="75">L246+U246</f>
        <v>73.7</v>
      </c>
      <c r="AC246" s="2" t="str">
        <f t="shared" ref="AC246:AC253" si="76">IF(AB246&gt;=91,"A1",IF(AB246&gt;=81,"A2", IF(AB246&gt;=71,"B1",IF(AB246&gt;=61,"B2", IF(AB246&gt;=51,"C1",IF(AB246&gt;=41,"C2",IF(AB246&gt;=33,"D",IF(AB246&gt;=21,"E1",IF(AB246&gt;=20,"E2")))))))))</f>
        <v>B1</v>
      </c>
      <c r="AD246" s="11">
        <v>8</v>
      </c>
      <c r="AE246" s="69"/>
      <c r="AF246" s="63"/>
      <c r="AG246" s="60"/>
    </row>
    <row r="247" spans="1:33">
      <c r="A247" s="5"/>
      <c r="B247" s="61"/>
      <c r="C247" s="68"/>
      <c r="D247" s="6" t="s">
        <v>16</v>
      </c>
      <c r="E247" s="32"/>
      <c r="F247" s="2">
        <v>7</v>
      </c>
      <c r="G247" s="2" t="s">
        <v>36</v>
      </c>
      <c r="H247" s="2">
        <v>7.2</v>
      </c>
      <c r="I247" s="2" t="s">
        <v>35</v>
      </c>
      <c r="J247" s="2">
        <v>22.8</v>
      </c>
      <c r="K247" s="2" t="s">
        <v>35</v>
      </c>
      <c r="L247" s="2">
        <f t="shared" si="67"/>
        <v>37</v>
      </c>
      <c r="M247" s="2" t="str">
        <f t="shared" si="68"/>
        <v>B1</v>
      </c>
      <c r="N247" s="36"/>
      <c r="O247" s="2">
        <v>8.4</v>
      </c>
      <c r="P247" s="2" t="s">
        <v>34</v>
      </c>
      <c r="Q247" s="7">
        <v>7.4</v>
      </c>
      <c r="R247" s="7" t="s">
        <v>35</v>
      </c>
      <c r="S247" s="7">
        <v>24.3</v>
      </c>
      <c r="T247" s="2" t="str">
        <f t="shared" si="69"/>
        <v>A2</v>
      </c>
      <c r="U247" s="2">
        <f t="shared" si="70"/>
        <v>40.1</v>
      </c>
      <c r="V247" s="2" t="str">
        <f t="shared" si="71"/>
        <v>B1</v>
      </c>
      <c r="W247" s="36"/>
      <c r="X247" s="2">
        <f t="shared" si="66"/>
        <v>30</v>
      </c>
      <c r="Y247" s="2" t="str">
        <f t="shared" si="72"/>
        <v>B1</v>
      </c>
      <c r="Z247" s="2">
        <f t="shared" si="73"/>
        <v>47.1</v>
      </c>
      <c r="AA247" s="2" t="str">
        <f t="shared" si="74"/>
        <v>B1</v>
      </c>
      <c r="AB247" s="7">
        <f t="shared" si="75"/>
        <v>77.099999999999994</v>
      </c>
      <c r="AC247" s="2" t="str">
        <f t="shared" si="76"/>
        <v>B1</v>
      </c>
      <c r="AD247" s="11">
        <v>8</v>
      </c>
      <c r="AE247" s="69"/>
      <c r="AF247" s="63"/>
      <c r="AG247" s="60"/>
    </row>
    <row r="248" spans="1:33">
      <c r="A248" s="5"/>
      <c r="B248" s="61"/>
      <c r="C248" s="68"/>
      <c r="D248" s="6" t="s">
        <v>31</v>
      </c>
      <c r="E248" s="32"/>
      <c r="F248" s="2">
        <v>7.4</v>
      </c>
      <c r="G248" s="2" t="s">
        <v>35</v>
      </c>
      <c r="H248" s="2">
        <v>7</v>
      </c>
      <c r="I248" s="2" t="s">
        <v>36</v>
      </c>
      <c r="J248" s="2">
        <v>10.5</v>
      </c>
      <c r="K248" s="2" t="s">
        <v>40</v>
      </c>
      <c r="L248" s="2">
        <f t="shared" si="67"/>
        <v>24.9</v>
      </c>
      <c r="M248" s="2" t="str">
        <f t="shared" si="68"/>
        <v>C2</v>
      </c>
      <c r="N248" s="36"/>
      <c r="O248" s="2">
        <v>9</v>
      </c>
      <c r="P248" s="2" t="s">
        <v>34</v>
      </c>
      <c r="Q248" s="7">
        <v>9.4</v>
      </c>
      <c r="R248" s="7" t="s">
        <v>37</v>
      </c>
      <c r="S248" s="7">
        <v>21.75</v>
      </c>
      <c r="T248" s="2" t="str">
        <f t="shared" si="69"/>
        <v>B1</v>
      </c>
      <c r="U248" s="2">
        <f t="shared" si="70"/>
        <v>40.15</v>
      </c>
      <c r="V248" s="2" t="str">
        <f t="shared" si="71"/>
        <v>B1</v>
      </c>
      <c r="W248" s="36"/>
      <c r="X248" s="2">
        <f t="shared" si="66"/>
        <v>32.799999999999997</v>
      </c>
      <c r="Y248" s="2" t="str">
        <f t="shared" si="72"/>
        <v>A2</v>
      </c>
      <c r="Z248" s="2">
        <f t="shared" si="73"/>
        <v>32.25</v>
      </c>
      <c r="AA248" s="2" t="str">
        <f t="shared" si="74"/>
        <v>C1</v>
      </c>
      <c r="AB248" s="7">
        <f t="shared" si="75"/>
        <v>65.05</v>
      </c>
      <c r="AC248" s="2" t="str">
        <f t="shared" si="76"/>
        <v>B2</v>
      </c>
      <c r="AD248" s="11">
        <v>7</v>
      </c>
      <c r="AE248" s="69"/>
      <c r="AF248" s="63"/>
      <c r="AG248" s="60"/>
    </row>
    <row r="249" spans="1:33">
      <c r="A249" s="5"/>
      <c r="B249" s="61"/>
      <c r="C249" s="68"/>
      <c r="D249" s="6" t="s">
        <v>32</v>
      </c>
      <c r="E249" s="32"/>
      <c r="F249" s="2">
        <v>5.6</v>
      </c>
      <c r="G249" s="2" t="s">
        <v>38</v>
      </c>
      <c r="H249" s="2">
        <v>5.7</v>
      </c>
      <c r="I249" s="2" t="s">
        <v>38</v>
      </c>
      <c r="J249" s="2">
        <v>12</v>
      </c>
      <c r="K249" s="2" t="s">
        <v>40</v>
      </c>
      <c r="L249" s="2">
        <f t="shared" si="67"/>
        <v>23.3</v>
      </c>
      <c r="M249" s="2" t="str">
        <f t="shared" si="68"/>
        <v>C2</v>
      </c>
      <c r="N249" s="36"/>
      <c r="O249" s="2">
        <v>7.1</v>
      </c>
      <c r="P249" s="2" t="s">
        <v>35</v>
      </c>
      <c r="Q249" s="7">
        <v>6.8</v>
      </c>
      <c r="R249" s="7" t="s">
        <v>36</v>
      </c>
      <c r="S249" s="7">
        <v>18</v>
      </c>
      <c r="T249" s="2" t="str">
        <f t="shared" si="69"/>
        <v>C1</v>
      </c>
      <c r="U249" s="2">
        <f t="shared" si="70"/>
        <v>31.9</v>
      </c>
      <c r="V249" s="2" t="str">
        <f t="shared" si="71"/>
        <v>B2</v>
      </c>
      <c r="W249" s="36"/>
      <c r="X249" s="2">
        <f t="shared" si="66"/>
        <v>25.2</v>
      </c>
      <c r="Y249" s="2" t="str">
        <f t="shared" si="72"/>
        <v>B2</v>
      </c>
      <c r="Z249" s="2">
        <f t="shared" si="73"/>
        <v>30</v>
      </c>
      <c r="AA249" s="2" t="str">
        <f t="shared" si="74"/>
        <v>C2</v>
      </c>
      <c r="AB249" s="7">
        <f t="shared" si="75"/>
        <v>55.2</v>
      </c>
      <c r="AC249" s="2" t="str">
        <f t="shared" si="76"/>
        <v>C1</v>
      </c>
      <c r="AD249" s="11">
        <v>6</v>
      </c>
      <c r="AE249" s="69"/>
      <c r="AF249" s="63"/>
      <c r="AG249" s="60"/>
    </row>
    <row r="250" spans="1:33">
      <c r="A250" s="5"/>
      <c r="B250" s="61"/>
      <c r="C250" s="68"/>
      <c r="D250" s="6" t="s">
        <v>17</v>
      </c>
      <c r="E250" s="32"/>
      <c r="F250" s="2">
        <v>8.4</v>
      </c>
      <c r="G250" s="2" t="s">
        <v>34</v>
      </c>
      <c r="H250" s="2">
        <v>8.8000000000000007</v>
      </c>
      <c r="I250" s="2" t="s">
        <v>34</v>
      </c>
      <c r="J250" s="2">
        <v>23.7</v>
      </c>
      <c r="K250" s="2" t="s">
        <v>35</v>
      </c>
      <c r="L250" s="2">
        <f t="shared" si="67"/>
        <v>40.900000000000006</v>
      </c>
      <c r="M250" s="2" t="str">
        <f t="shared" si="68"/>
        <v>A2</v>
      </c>
      <c r="N250" s="36"/>
      <c r="O250" s="2">
        <v>9.1</v>
      </c>
      <c r="P250" s="2" t="s">
        <v>37</v>
      </c>
      <c r="Q250" s="7">
        <v>8.8000000000000007</v>
      </c>
      <c r="R250" s="7" t="s">
        <v>34</v>
      </c>
      <c r="S250" s="7">
        <v>24.3</v>
      </c>
      <c r="T250" s="2" t="str">
        <f t="shared" si="69"/>
        <v>A2</v>
      </c>
      <c r="U250" s="2">
        <f t="shared" si="70"/>
        <v>42.2</v>
      </c>
      <c r="V250" s="2" t="str">
        <f t="shared" si="71"/>
        <v>A2</v>
      </c>
      <c r="W250" s="36"/>
      <c r="X250" s="2">
        <f t="shared" si="66"/>
        <v>35.100000000000009</v>
      </c>
      <c r="Y250" s="2" t="str">
        <f t="shared" si="72"/>
        <v>A2</v>
      </c>
      <c r="Z250" s="2">
        <f t="shared" si="73"/>
        <v>48</v>
      </c>
      <c r="AA250" s="2" t="str">
        <f t="shared" si="74"/>
        <v>B1</v>
      </c>
      <c r="AB250" s="7">
        <f t="shared" si="75"/>
        <v>83.100000000000009</v>
      </c>
      <c r="AC250" s="2" t="str">
        <f t="shared" si="76"/>
        <v>A2</v>
      </c>
      <c r="AD250" s="11">
        <v>9</v>
      </c>
      <c r="AE250" s="69"/>
      <c r="AF250" s="63"/>
      <c r="AG250" s="60"/>
    </row>
    <row r="251" spans="1:33">
      <c r="A251" s="5"/>
      <c r="B251" s="61"/>
      <c r="C251" s="68"/>
      <c r="D251" s="6" t="s">
        <v>18</v>
      </c>
      <c r="E251" s="32"/>
      <c r="F251" s="2"/>
      <c r="G251" s="2"/>
      <c r="H251" s="2"/>
      <c r="I251" s="2"/>
      <c r="J251" s="2">
        <v>10.199999999999999</v>
      </c>
      <c r="K251" s="2" t="s">
        <v>40</v>
      </c>
      <c r="L251" s="2">
        <v>17</v>
      </c>
      <c r="M251" s="2" t="str">
        <f t="shared" si="68"/>
        <v>D</v>
      </c>
      <c r="N251" s="36"/>
      <c r="O251" s="2">
        <v>7.2</v>
      </c>
      <c r="P251" s="2" t="s">
        <v>35</v>
      </c>
      <c r="Q251" s="7">
        <v>6</v>
      </c>
      <c r="R251" s="7" t="s">
        <v>38</v>
      </c>
      <c r="S251" s="7">
        <v>16.8</v>
      </c>
      <c r="T251" s="2" t="str">
        <f t="shared" si="69"/>
        <v>C1</v>
      </c>
      <c r="U251" s="2">
        <f t="shared" si="70"/>
        <v>30</v>
      </c>
      <c r="V251" s="2" t="str">
        <f t="shared" si="71"/>
        <v>C1</v>
      </c>
      <c r="W251" s="36"/>
      <c r="X251" s="2">
        <f t="shared" si="66"/>
        <v>13.2</v>
      </c>
      <c r="Y251" s="2" t="str">
        <f t="shared" si="72"/>
        <v>D</v>
      </c>
      <c r="Z251" s="2">
        <f t="shared" si="73"/>
        <v>27</v>
      </c>
      <c r="AA251" s="2" t="str">
        <f t="shared" si="74"/>
        <v>C2</v>
      </c>
      <c r="AB251" s="7">
        <f t="shared" si="75"/>
        <v>47</v>
      </c>
      <c r="AC251" s="2" t="str">
        <f t="shared" si="76"/>
        <v>C2</v>
      </c>
      <c r="AD251" s="11"/>
      <c r="AE251" s="69"/>
      <c r="AF251" s="63"/>
      <c r="AG251" s="60"/>
    </row>
    <row r="252" spans="1:33">
      <c r="A252" s="5"/>
      <c r="B252" s="61"/>
      <c r="C252" s="68"/>
      <c r="D252" s="6" t="s">
        <v>33</v>
      </c>
      <c r="E252" s="32"/>
      <c r="F252" s="2"/>
      <c r="G252" s="2"/>
      <c r="H252" s="2"/>
      <c r="I252" s="2"/>
      <c r="J252" s="2">
        <v>12</v>
      </c>
      <c r="K252" s="2" t="s">
        <v>40</v>
      </c>
      <c r="L252" s="2">
        <v>20</v>
      </c>
      <c r="M252" s="2" t="str">
        <f t="shared" si="68"/>
        <v>D</v>
      </c>
      <c r="N252" s="36"/>
      <c r="O252" s="2"/>
      <c r="P252" s="2"/>
      <c r="Q252" s="7"/>
      <c r="R252" s="7"/>
      <c r="S252" s="7">
        <v>16.8</v>
      </c>
      <c r="T252" s="2" t="str">
        <f t="shared" si="69"/>
        <v>C1</v>
      </c>
      <c r="U252" s="2">
        <v>30</v>
      </c>
      <c r="V252" s="2" t="str">
        <f t="shared" si="71"/>
        <v>C1</v>
      </c>
      <c r="W252" s="36"/>
      <c r="X252" s="2"/>
      <c r="Y252" s="2"/>
      <c r="Z252" s="2">
        <f t="shared" si="73"/>
        <v>28.8</v>
      </c>
      <c r="AA252" s="2" t="str">
        <f t="shared" si="74"/>
        <v>C2</v>
      </c>
      <c r="AB252" s="7">
        <f t="shared" si="75"/>
        <v>50</v>
      </c>
      <c r="AC252" s="2" t="str">
        <f t="shared" si="76"/>
        <v>C2</v>
      </c>
      <c r="AD252" s="70"/>
      <c r="AE252" s="69"/>
      <c r="AF252" s="63"/>
      <c r="AG252" s="60"/>
    </row>
    <row r="253" spans="1:33">
      <c r="A253" s="5"/>
      <c r="B253" s="61"/>
      <c r="C253" s="68"/>
      <c r="D253" s="6" t="s">
        <v>90</v>
      </c>
      <c r="E253" s="32"/>
      <c r="F253" s="2"/>
      <c r="G253" s="2"/>
      <c r="H253" s="2"/>
      <c r="I253" s="2"/>
      <c r="J253" s="2">
        <v>25.2</v>
      </c>
      <c r="K253" s="2" t="s">
        <v>34</v>
      </c>
      <c r="L253" s="2">
        <v>42</v>
      </c>
      <c r="M253" s="2" t="str">
        <f t="shared" si="68"/>
        <v>A2</v>
      </c>
      <c r="N253" s="36"/>
      <c r="O253" s="17"/>
      <c r="P253" s="17"/>
      <c r="Q253" s="15"/>
      <c r="R253" s="15"/>
      <c r="S253" s="17">
        <v>24</v>
      </c>
      <c r="T253" s="17" t="str">
        <f t="shared" si="69"/>
        <v>B1</v>
      </c>
      <c r="U253" s="17">
        <v>40</v>
      </c>
      <c r="V253" s="17" t="str">
        <f t="shared" si="71"/>
        <v>B1</v>
      </c>
      <c r="W253" s="36"/>
      <c r="X253" s="71"/>
      <c r="Y253" s="71"/>
      <c r="Z253" s="17">
        <f t="shared" si="73"/>
        <v>49.2</v>
      </c>
      <c r="AA253" s="17" t="str">
        <f t="shared" si="74"/>
        <v>A2</v>
      </c>
      <c r="AB253" s="17">
        <f t="shared" si="75"/>
        <v>82</v>
      </c>
      <c r="AC253" s="17" t="str">
        <f t="shared" si="76"/>
        <v>A2</v>
      </c>
      <c r="AD253" s="70"/>
      <c r="AE253" s="69"/>
      <c r="AF253" s="63"/>
      <c r="AG253" s="60"/>
    </row>
    <row r="254" spans="1:33">
      <c r="A254" s="5"/>
      <c r="B254" s="61"/>
      <c r="C254" s="68"/>
      <c r="D254" s="42" t="s">
        <v>97</v>
      </c>
      <c r="E254" s="32"/>
      <c r="F254" s="23"/>
      <c r="G254" s="23"/>
      <c r="H254" s="25"/>
      <c r="I254" s="25"/>
      <c r="J254" s="25"/>
      <c r="K254" s="25"/>
      <c r="L254" s="23" t="s">
        <v>108</v>
      </c>
      <c r="M254" s="23"/>
      <c r="N254" s="36"/>
      <c r="O254" s="48"/>
      <c r="P254" s="49"/>
      <c r="Q254" s="25"/>
      <c r="R254" s="25"/>
      <c r="S254" s="25"/>
      <c r="T254" s="25"/>
      <c r="U254" s="23" t="s">
        <v>134</v>
      </c>
      <c r="V254" s="23"/>
      <c r="W254" s="36"/>
      <c r="X254" s="25"/>
      <c r="Y254" s="25"/>
      <c r="Z254" s="25"/>
      <c r="AA254" s="25"/>
      <c r="AB254" s="48" t="s">
        <v>109</v>
      </c>
      <c r="AC254" s="49"/>
      <c r="AD254" s="72"/>
      <c r="AE254" s="69"/>
      <c r="AF254" s="63"/>
      <c r="AG254" s="60"/>
    </row>
    <row r="255" spans="1:33" ht="15.75" thickBot="1">
      <c r="A255" s="5"/>
      <c r="B255" s="61"/>
      <c r="C255" s="68"/>
      <c r="D255" s="43"/>
      <c r="E255" s="33"/>
      <c r="F255" s="24"/>
      <c r="G255" s="24"/>
      <c r="H255" s="26"/>
      <c r="I255" s="26"/>
      <c r="J255" s="26"/>
      <c r="K255" s="26"/>
      <c r="L255" s="24"/>
      <c r="M255" s="24"/>
      <c r="N255" s="37"/>
      <c r="O255" s="50"/>
      <c r="P255" s="51"/>
      <c r="Q255" s="26"/>
      <c r="R255" s="26"/>
      <c r="S255" s="26"/>
      <c r="T255" s="26"/>
      <c r="U255" s="24"/>
      <c r="V255" s="24"/>
      <c r="W255" s="37"/>
      <c r="X255" s="26"/>
      <c r="Y255" s="26"/>
      <c r="Z255" s="26"/>
      <c r="AA255" s="26"/>
      <c r="AB255" s="50"/>
      <c r="AC255" s="51"/>
      <c r="AD255" s="73"/>
      <c r="AE255" s="69"/>
      <c r="AF255" s="63"/>
      <c r="AG255" s="60"/>
    </row>
    <row r="256" spans="1:33" ht="15.75" thickBot="1">
      <c r="A256" s="5"/>
      <c r="B256" s="61"/>
      <c r="C256" s="74"/>
      <c r="D256" s="75"/>
      <c r="E256" s="75"/>
      <c r="F256" s="8"/>
      <c r="G256" s="8"/>
      <c r="H256" s="75"/>
      <c r="I256" s="75"/>
      <c r="J256" s="75"/>
      <c r="K256" s="75"/>
      <c r="L256" s="75"/>
      <c r="M256" s="75"/>
      <c r="N256" s="75"/>
      <c r="O256" s="8"/>
      <c r="P256" s="8"/>
      <c r="Q256" s="75"/>
      <c r="R256" s="75"/>
      <c r="S256" s="75"/>
      <c r="T256" s="75"/>
      <c r="U256" s="8"/>
      <c r="V256" s="8"/>
      <c r="W256" s="75"/>
      <c r="X256" s="75"/>
      <c r="Y256" s="75"/>
      <c r="Z256" s="75"/>
      <c r="AA256" s="75"/>
      <c r="AB256" s="75"/>
      <c r="AC256" s="75"/>
      <c r="AD256" s="8"/>
      <c r="AE256" s="76"/>
      <c r="AF256" s="63"/>
      <c r="AG256" s="60"/>
    </row>
    <row r="257" spans="1:33">
      <c r="A257" s="5"/>
      <c r="B257" s="61"/>
      <c r="C257" s="62"/>
      <c r="D257" s="62"/>
      <c r="E257" s="62"/>
      <c r="F257" s="9"/>
      <c r="G257" s="9"/>
      <c r="H257" s="62"/>
      <c r="I257" s="62"/>
      <c r="J257" s="62"/>
      <c r="K257" s="62"/>
      <c r="L257" s="62"/>
      <c r="M257" s="62"/>
      <c r="N257" s="62"/>
      <c r="O257" s="9"/>
      <c r="P257" s="9"/>
      <c r="Q257" s="62"/>
      <c r="R257" s="62"/>
      <c r="S257" s="62"/>
      <c r="T257" s="62"/>
      <c r="U257" s="9"/>
      <c r="V257" s="9"/>
      <c r="W257" s="62"/>
      <c r="X257" s="62"/>
      <c r="Y257" s="62"/>
      <c r="Z257" s="62"/>
      <c r="AA257" s="62"/>
      <c r="AB257" s="62"/>
      <c r="AC257" s="62"/>
      <c r="AD257" s="9"/>
      <c r="AE257" s="62"/>
      <c r="AF257" s="63"/>
      <c r="AG257" s="60"/>
    </row>
    <row r="258" spans="1:33">
      <c r="A258" s="5"/>
      <c r="B258" s="61"/>
      <c r="C258" s="62"/>
      <c r="D258" s="62"/>
      <c r="E258" s="62"/>
      <c r="F258" s="9"/>
      <c r="G258" s="9"/>
      <c r="H258" s="62"/>
      <c r="I258" s="62"/>
      <c r="J258" s="62"/>
      <c r="K258" s="62"/>
      <c r="L258" s="62"/>
      <c r="M258" s="62"/>
      <c r="N258" s="62"/>
      <c r="O258" s="9"/>
      <c r="P258" s="9"/>
      <c r="Q258" s="62"/>
      <c r="R258" s="62"/>
      <c r="S258" s="62"/>
      <c r="T258" s="62"/>
      <c r="U258" s="9"/>
      <c r="V258" s="9"/>
      <c r="W258" s="62"/>
      <c r="X258" s="62"/>
      <c r="Y258" s="62"/>
      <c r="Z258" s="62"/>
      <c r="AA258" s="62"/>
      <c r="AB258" s="62"/>
      <c r="AC258" s="62"/>
      <c r="AD258" s="9"/>
      <c r="AE258" s="62"/>
      <c r="AF258" s="63"/>
      <c r="AG258" s="60"/>
    </row>
    <row r="259" spans="1:33">
      <c r="A259" s="5"/>
      <c r="B259" s="61"/>
      <c r="C259" s="62"/>
      <c r="D259" s="62"/>
      <c r="E259" s="62"/>
      <c r="F259" s="9"/>
      <c r="G259" s="9"/>
      <c r="H259" s="62"/>
      <c r="I259" s="62"/>
      <c r="J259" s="62"/>
      <c r="K259" s="62"/>
      <c r="L259" s="62"/>
      <c r="M259" s="62"/>
      <c r="N259" s="62"/>
      <c r="O259" s="9"/>
      <c r="P259" s="9"/>
      <c r="Q259" s="62"/>
      <c r="R259" s="19" t="s">
        <v>171</v>
      </c>
      <c r="S259" s="19"/>
      <c r="T259" s="19"/>
      <c r="U259" s="19"/>
      <c r="V259" s="19"/>
      <c r="W259" s="62"/>
      <c r="X259" s="62"/>
      <c r="Y259" s="62"/>
      <c r="Z259" s="62"/>
      <c r="AA259" s="19"/>
      <c r="AB259" s="19"/>
      <c r="AC259" s="19"/>
      <c r="AD259" s="19"/>
      <c r="AE259" s="62"/>
      <c r="AF259" s="63"/>
      <c r="AG259" s="60"/>
    </row>
    <row r="260" spans="1:33">
      <c r="A260" s="5"/>
      <c r="B260" s="61"/>
      <c r="C260" s="62"/>
      <c r="D260" s="19" t="s">
        <v>25</v>
      </c>
      <c r="E260" s="19"/>
      <c r="F260" s="19"/>
      <c r="G260" s="19"/>
      <c r="H260" s="62"/>
      <c r="I260" s="19" t="s">
        <v>25</v>
      </c>
      <c r="J260" s="19"/>
      <c r="K260" s="19"/>
      <c r="L260" s="19"/>
      <c r="M260" s="19"/>
      <c r="N260" s="62"/>
      <c r="O260" s="9"/>
      <c r="P260" s="9"/>
      <c r="Q260" s="62"/>
      <c r="R260" s="19" t="s">
        <v>26</v>
      </c>
      <c r="S260" s="19"/>
      <c r="T260" s="19"/>
      <c r="U260" s="19"/>
      <c r="V260" s="19"/>
      <c r="W260" s="62"/>
      <c r="X260" s="62"/>
      <c r="Y260" s="62"/>
      <c r="Z260" s="18" t="s">
        <v>26</v>
      </c>
      <c r="AA260" s="18"/>
      <c r="AB260" s="18"/>
      <c r="AC260" s="18"/>
      <c r="AD260" s="9"/>
      <c r="AE260" s="62"/>
      <c r="AF260" s="63"/>
      <c r="AG260" s="60"/>
    </row>
    <row r="261" spans="1:33">
      <c r="A261" s="5"/>
      <c r="B261" s="61"/>
      <c r="C261" s="62"/>
      <c r="D261" s="62"/>
      <c r="E261" s="62"/>
      <c r="F261" s="9"/>
      <c r="G261" s="9"/>
      <c r="H261" s="62"/>
      <c r="I261" s="62"/>
      <c r="J261" s="62"/>
      <c r="K261" s="62"/>
      <c r="L261" s="62"/>
      <c r="M261" s="62"/>
      <c r="N261" s="62"/>
      <c r="O261" s="9"/>
      <c r="P261" s="9"/>
      <c r="Q261" s="62"/>
      <c r="R261" s="62"/>
      <c r="S261" s="62"/>
      <c r="T261" s="62"/>
      <c r="U261" s="9"/>
      <c r="V261" s="9"/>
      <c r="W261" s="62"/>
      <c r="X261" s="62"/>
      <c r="Y261" s="62"/>
      <c r="Z261" s="62"/>
      <c r="AA261" s="62"/>
      <c r="AB261" s="62"/>
      <c r="AC261" s="62"/>
      <c r="AD261" s="9"/>
      <c r="AE261" s="62"/>
      <c r="AF261" s="63"/>
      <c r="AG261" s="60"/>
    </row>
    <row r="262" spans="1:33">
      <c r="A262" s="5"/>
      <c r="B262" s="61"/>
      <c r="C262" s="62"/>
      <c r="D262" s="3" t="s">
        <v>28</v>
      </c>
      <c r="E262" s="3"/>
      <c r="F262" s="9"/>
      <c r="G262" s="9"/>
      <c r="H262" s="3"/>
      <c r="I262" s="18" t="s">
        <v>23</v>
      </c>
      <c r="J262" s="18"/>
      <c r="K262" s="18"/>
      <c r="L262" s="18"/>
      <c r="M262" s="18"/>
      <c r="N262" s="18"/>
      <c r="O262" s="18"/>
      <c r="P262" s="9"/>
      <c r="Q262" s="3"/>
      <c r="R262" s="19" t="s">
        <v>22</v>
      </c>
      <c r="S262" s="19"/>
      <c r="T262" s="19"/>
      <c r="U262" s="19"/>
      <c r="V262" s="19"/>
      <c r="W262" s="19"/>
      <c r="X262" s="3"/>
      <c r="Y262" s="19" t="s">
        <v>24</v>
      </c>
      <c r="Z262" s="19"/>
      <c r="AA262" s="19"/>
      <c r="AB262" s="19"/>
      <c r="AC262" s="19"/>
      <c r="AD262" s="19"/>
      <c r="AE262" s="62"/>
      <c r="AF262" s="63"/>
      <c r="AG262" s="60"/>
    </row>
    <row r="263" spans="1:33" ht="15.75" thickBot="1">
      <c r="A263" s="5"/>
      <c r="B263" s="77"/>
      <c r="C263" s="78"/>
      <c r="D263" s="78"/>
      <c r="E263" s="78"/>
      <c r="F263" s="79"/>
      <c r="G263" s="79"/>
      <c r="H263" s="78"/>
      <c r="I263" s="78"/>
      <c r="J263" s="78"/>
      <c r="K263" s="78"/>
      <c r="L263" s="78"/>
      <c r="M263" s="78"/>
      <c r="N263" s="78"/>
      <c r="O263" s="79"/>
      <c r="P263" s="79"/>
      <c r="Q263" s="78"/>
      <c r="R263" s="78"/>
      <c r="S263" s="78"/>
      <c r="T263" s="78"/>
      <c r="U263" s="79"/>
      <c r="V263" s="79"/>
      <c r="W263" s="78"/>
      <c r="X263" s="78"/>
      <c r="Y263" s="78"/>
      <c r="Z263" s="78"/>
      <c r="AA263" s="78"/>
      <c r="AB263" s="78"/>
      <c r="AC263" s="78"/>
      <c r="AD263" s="79"/>
      <c r="AE263" s="78"/>
      <c r="AF263" s="80"/>
      <c r="AG263" s="60"/>
    </row>
    <row r="264" spans="1:33" ht="15.75" thickBot="1">
      <c r="A264" s="20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  <c r="AE264" s="21"/>
      <c r="AF264" s="21"/>
      <c r="AG264" s="22"/>
    </row>
    <row r="270" spans="1:33" ht="15.75" thickBot="1"/>
    <row r="271" spans="1:33" ht="15.75" thickBot="1">
      <c r="A271" s="4"/>
      <c r="B271" s="54"/>
      <c r="C271" s="54"/>
      <c r="D271" s="54"/>
      <c r="E271" s="54"/>
      <c r="F271" s="55"/>
      <c r="G271" s="55"/>
      <c r="H271" s="54"/>
      <c r="I271" s="54"/>
      <c r="J271" s="54"/>
      <c r="K271" s="54"/>
      <c r="L271" s="54"/>
      <c r="M271" s="54"/>
      <c r="N271" s="54"/>
      <c r="O271" s="55"/>
      <c r="P271" s="55"/>
      <c r="Q271" s="54"/>
      <c r="R271" s="54"/>
      <c r="S271" s="54"/>
      <c r="T271" s="54"/>
      <c r="U271" s="55"/>
      <c r="V271" s="55"/>
      <c r="W271" s="54"/>
      <c r="X271" s="54"/>
      <c r="Y271" s="54"/>
      <c r="Z271" s="54"/>
      <c r="AA271" s="54"/>
      <c r="AB271" s="54"/>
      <c r="AC271" s="54"/>
      <c r="AD271" s="55"/>
      <c r="AE271" s="54"/>
      <c r="AF271" s="54"/>
      <c r="AG271" s="56"/>
    </row>
    <row r="272" spans="1:33" ht="22.5">
      <c r="A272" s="5"/>
      <c r="B272" s="57"/>
      <c r="C272" s="58"/>
      <c r="D272" s="96" t="s">
        <v>0</v>
      </c>
      <c r="E272" s="96"/>
      <c r="F272" s="96"/>
      <c r="G272" s="96"/>
      <c r="H272" s="96"/>
      <c r="I272" s="96"/>
      <c r="J272" s="96"/>
      <c r="K272" s="96"/>
      <c r="L272" s="96"/>
      <c r="M272" s="96"/>
      <c r="N272" s="96"/>
      <c r="O272" s="96"/>
      <c r="P272" s="96"/>
      <c r="Q272" s="96"/>
      <c r="R272" s="96"/>
      <c r="S272" s="96"/>
      <c r="T272" s="96"/>
      <c r="U272" s="96"/>
      <c r="V272" s="96"/>
      <c r="W272" s="96"/>
      <c r="X272" s="96"/>
      <c r="Y272" s="96"/>
      <c r="Z272" s="96"/>
      <c r="AA272" s="96"/>
      <c r="AB272" s="96"/>
      <c r="AC272" s="96"/>
      <c r="AD272" s="96"/>
      <c r="AE272" s="58"/>
      <c r="AF272" s="59"/>
      <c r="AG272" s="60"/>
    </row>
    <row r="273" spans="1:33" ht="19.5">
      <c r="A273" s="5"/>
      <c r="B273" s="61"/>
      <c r="C273" s="62"/>
      <c r="D273" s="95" t="s">
        <v>27</v>
      </c>
      <c r="E273" s="95"/>
      <c r="F273" s="95"/>
      <c r="G273" s="95"/>
      <c r="H273" s="95"/>
      <c r="I273" s="95"/>
      <c r="J273" s="95"/>
      <c r="K273" s="95"/>
      <c r="L273" s="95"/>
      <c r="M273" s="95"/>
      <c r="N273" s="95"/>
      <c r="O273" s="95"/>
      <c r="P273" s="95"/>
      <c r="Q273" s="95"/>
      <c r="R273" s="95"/>
      <c r="S273" s="95"/>
      <c r="T273" s="95"/>
      <c r="U273" s="95"/>
      <c r="V273" s="95"/>
      <c r="W273" s="95"/>
      <c r="X273" s="95"/>
      <c r="Y273" s="95"/>
      <c r="Z273" s="95"/>
      <c r="AA273" s="95"/>
      <c r="AB273" s="95"/>
      <c r="AC273" s="95"/>
      <c r="AD273" s="95"/>
      <c r="AE273" s="62"/>
      <c r="AF273" s="63"/>
      <c r="AG273" s="60"/>
    </row>
    <row r="274" spans="1:33" ht="15.75">
      <c r="A274" s="5"/>
      <c r="B274" s="61"/>
      <c r="C274" s="62"/>
      <c r="D274" s="27" t="s">
        <v>95</v>
      </c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  <c r="AD274" s="27"/>
      <c r="AE274" s="62"/>
      <c r="AF274" s="63"/>
      <c r="AG274" s="60"/>
    </row>
    <row r="275" spans="1:33">
      <c r="A275" s="5"/>
      <c r="B275" s="61"/>
      <c r="C275" s="62"/>
      <c r="D275" s="14"/>
      <c r="E275" s="14"/>
      <c r="F275" s="9"/>
      <c r="G275" s="9"/>
      <c r="H275" s="14"/>
      <c r="I275" s="14"/>
      <c r="J275" s="14"/>
      <c r="K275" s="14"/>
      <c r="L275" s="14"/>
      <c r="M275" s="14"/>
      <c r="N275" s="14"/>
      <c r="O275" s="9"/>
      <c r="P275" s="9"/>
      <c r="Q275" s="14"/>
      <c r="R275" s="14"/>
      <c r="S275" s="14"/>
      <c r="T275" s="14"/>
      <c r="U275" s="9"/>
      <c r="V275" s="9"/>
      <c r="W275" s="14"/>
      <c r="X275" s="14"/>
      <c r="Y275" s="14"/>
      <c r="Z275" s="14"/>
      <c r="AA275" s="14"/>
      <c r="AB275" s="14"/>
      <c r="AC275" s="14"/>
      <c r="AD275" s="9"/>
      <c r="AE275" s="62"/>
      <c r="AF275" s="63"/>
      <c r="AG275" s="60"/>
    </row>
    <row r="276" spans="1:33" ht="15.75">
      <c r="A276" s="5"/>
      <c r="B276" s="61"/>
      <c r="C276" s="62"/>
      <c r="D276" s="27" t="s">
        <v>55</v>
      </c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62"/>
      <c r="AF276" s="63"/>
      <c r="AG276" s="60"/>
    </row>
    <row r="277" spans="1:33">
      <c r="A277" s="5"/>
      <c r="B277" s="61"/>
      <c r="C277" s="62"/>
      <c r="D277" s="14"/>
      <c r="E277" s="14"/>
      <c r="F277" s="9"/>
      <c r="G277" s="9"/>
      <c r="H277" s="14"/>
      <c r="I277" s="14"/>
      <c r="J277" s="14"/>
      <c r="K277" s="14"/>
      <c r="L277" s="14"/>
      <c r="M277" s="14"/>
      <c r="N277" s="14"/>
      <c r="O277" s="9"/>
      <c r="P277" s="9"/>
      <c r="Q277" s="14"/>
      <c r="R277" s="14"/>
      <c r="S277" s="14"/>
      <c r="T277" s="14"/>
      <c r="U277" s="9"/>
      <c r="V277" s="9"/>
      <c r="W277" s="14"/>
      <c r="X277" s="14"/>
      <c r="Y277" s="14"/>
      <c r="Z277" s="14"/>
      <c r="AA277" s="14"/>
      <c r="AB277" s="14"/>
      <c r="AC277" s="14"/>
      <c r="AD277" s="9"/>
      <c r="AE277" s="62"/>
      <c r="AF277" s="63"/>
      <c r="AG277" s="60"/>
    </row>
    <row r="278" spans="1:33" ht="15.75">
      <c r="A278" s="5"/>
      <c r="B278" s="61"/>
      <c r="C278" s="62"/>
      <c r="D278" s="27" t="s">
        <v>56</v>
      </c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62"/>
      <c r="AF278" s="63"/>
      <c r="AG278" s="60"/>
    </row>
    <row r="279" spans="1:33" ht="16.5" thickBot="1">
      <c r="A279" s="5"/>
      <c r="B279" s="61"/>
      <c r="C279" s="62"/>
      <c r="D279" s="16"/>
      <c r="E279" s="16"/>
      <c r="F279" s="12"/>
      <c r="G279" s="12"/>
      <c r="H279" s="16"/>
      <c r="I279" s="16"/>
      <c r="J279" s="16"/>
      <c r="K279" s="16"/>
      <c r="L279" s="16"/>
      <c r="M279" s="16"/>
      <c r="N279" s="16"/>
      <c r="O279" s="12"/>
      <c r="P279" s="12"/>
      <c r="Q279" s="16"/>
      <c r="R279" s="16"/>
      <c r="S279" s="16"/>
      <c r="T279" s="16"/>
      <c r="U279" s="12"/>
      <c r="V279" s="12"/>
      <c r="W279" s="16"/>
      <c r="X279" s="16"/>
      <c r="Y279" s="16"/>
      <c r="Z279" s="16"/>
      <c r="AA279" s="16"/>
      <c r="AB279" s="16"/>
      <c r="AC279" s="16"/>
      <c r="AD279" s="12"/>
      <c r="AE279" s="62"/>
      <c r="AF279" s="63"/>
      <c r="AG279" s="60"/>
    </row>
    <row r="280" spans="1:33" ht="15.75" thickBot="1">
      <c r="A280" s="5"/>
      <c r="B280" s="61"/>
      <c r="C280" s="64"/>
      <c r="D280" s="65"/>
      <c r="E280" s="65"/>
      <c r="F280" s="66"/>
      <c r="G280" s="66"/>
      <c r="H280" s="65"/>
      <c r="I280" s="65"/>
      <c r="J280" s="65"/>
      <c r="K280" s="65"/>
      <c r="L280" s="65"/>
      <c r="M280" s="65"/>
      <c r="N280" s="65"/>
      <c r="O280" s="66"/>
      <c r="P280" s="66"/>
      <c r="Q280" s="65"/>
      <c r="R280" s="65"/>
      <c r="S280" s="65"/>
      <c r="T280" s="65"/>
      <c r="U280" s="66"/>
      <c r="V280" s="66"/>
      <c r="W280" s="65"/>
      <c r="X280" s="65"/>
      <c r="Y280" s="65"/>
      <c r="Z280" s="65"/>
      <c r="AA280" s="65"/>
      <c r="AB280" s="65"/>
      <c r="AC280" s="65"/>
      <c r="AD280" s="66"/>
      <c r="AE280" s="67"/>
      <c r="AF280" s="63"/>
      <c r="AG280" s="60"/>
    </row>
    <row r="281" spans="1:33">
      <c r="A281" s="5"/>
      <c r="B281" s="61"/>
      <c r="C281" s="68"/>
      <c r="D281" s="28" t="s">
        <v>1</v>
      </c>
      <c r="E281" s="31"/>
      <c r="F281" s="34" t="s">
        <v>21</v>
      </c>
      <c r="G281" s="34"/>
      <c r="H281" s="34"/>
      <c r="I281" s="34"/>
      <c r="J281" s="34"/>
      <c r="K281" s="34"/>
      <c r="L281" s="34"/>
      <c r="M281" s="34"/>
      <c r="N281" s="35"/>
      <c r="O281" s="34" t="s">
        <v>2</v>
      </c>
      <c r="P281" s="34"/>
      <c r="Q281" s="34"/>
      <c r="R281" s="34"/>
      <c r="S281" s="34"/>
      <c r="T281" s="34"/>
      <c r="U281" s="34"/>
      <c r="V281" s="34"/>
      <c r="W281" s="35"/>
      <c r="X281" s="34" t="s">
        <v>3</v>
      </c>
      <c r="Y281" s="34"/>
      <c r="Z281" s="34"/>
      <c r="AA281" s="34"/>
      <c r="AB281" s="34"/>
      <c r="AC281" s="34"/>
      <c r="AD281" s="38"/>
      <c r="AE281" s="69"/>
      <c r="AF281" s="63"/>
      <c r="AG281" s="60"/>
    </row>
    <row r="282" spans="1:33">
      <c r="A282" s="5"/>
      <c r="B282" s="61"/>
      <c r="C282" s="68"/>
      <c r="D282" s="29"/>
      <c r="E282" s="32"/>
      <c r="F282" s="39" t="s">
        <v>4</v>
      </c>
      <c r="G282" s="39"/>
      <c r="H282" s="39" t="s">
        <v>5</v>
      </c>
      <c r="I282" s="39"/>
      <c r="J282" s="39" t="s">
        <v>30</v>
      </c>
      <c r="K282" s="39"/>
      <c r="L282" s="39" t="s">
        <v>7</v>
      </c>
      <c r="M282" s="39"/>
      <c r="N282" s="36"/>
      <c r="O282" s="39" t="s">
        <v>8</v>
      </c>
      <c r="P282" s="39"/>
      <c r="Q282" s="39" t="s">
        <v>9</v>
      </c>
      <c r="R282" s="39"/>
      <c r="S282" s="39" t="s">
        <v>10</v>
      </c>
      <c r="T282" s="39"/>
      <c r="U282" s="39" t="s">
        <v>7</v>
      </c>
      <c r="V282" s="39"/>
      <c r="W282" s="36"/>
      <c r="X282" s="39" t="s">
        <v>11</v>
      </c>
      <c r="Y282" s="39"/>
      <c r="Z282" s="39" t="s">
        <v>6</v>
      </c>
      <c r="AA282" s="39"/>
      <c r="AB282" s="39" t="s">
        <v>12</v>
      </c>
      <c r="AC282" s="39"/>
      <c r="AD282" s="40" t="s">
        <v>20</v>
      </c>
      <c r="AE282" s="69"/>
      <c r="AF282" s="63"/>
      <c r="AG282" s="60"/>
    </row>
    <row r="283" spans="1:33">
      <c r="A283" s="5"/>
      <c r="B283" s="61"/>
      <c r="C283" s="68"/>
      <c r="D283" s="30"/>
      <c r="E283" s="32"/>
      <c r="F283" s="1">
        <v>0.1</v>
      </c>
      <c r="G283" s="2" t="s">
        <v>13</v>
      </c>
      <c r="H283" s="1">
        <v>0.1</v>
      </c>
      <c r="I283" s="2" t="s">
        <v>13</v>
      </c>
      <c r="J283" s="1">
        <v>0.3</v>
      </c>
      <c r="K283" s="2" t="s">
        <v>13</v>
      </c>
      <c r="L283" s="1">
        <v>0.5</v>
      </c>
      <c r="M283" s="2" t="s">
        <v>13</v>
      </c>
      <c r="N283" s="36"/>
      <c r="O283" s="1">
        <v>0.1</v>
      </c>
      <c r="P283" s="2" t="s">
        <v>13</v>
      </c>
      <c r="Q283" s="1">
        <v>0.1</v>
      </c>
      <c r="R283" s="2" t="s">
        <v>13</v>
      </c>
      <c r="S283" s="1">
        <v>0.3</v>
      </c>
      <c r="T283" s="2" t="s">
        <v>13</v>
      </c>
      <c r="U283" s="1">
        <v>0.5</v>
      </c>
      <c r="V283" s="2" t="s">
        <v>13</v>
      </c>
      <c r="W283" s="36"/>
      <c r="X283" s="1">
        <v>0.4</v>
      </c>
      <c r="Y283" s="2" t="s">
        <v>13</v>
      </c>
      <c r="Z283" s="1">
        <v>0.6</v>
      </c>
      <c r="AA283" s="2" t="s">
        <v>13</v>
      </c>
      <c r="AB283" s="1">
        <v>1</v>
      </c>
      <c r="AC283" s="2" t="s">
        <v>13</v>
      </c>
      <c r="AD283" s="41"/>
      <c r="AE283" s="69"/>
      <c r="AF283" s="63"/>
      <c r="AG283" s="60"/>
    </row>
    <row r="284" spans="1:33">
      <c r="A284" s="5"/>
      <c r="B284" s="61"/>
      <c r="C284" s="68"/>
      <c r="D284" s="6" t="s">
        <v>14</v>
      </c>
      <c r="E284" s="32"/>
      <c r="F284" s="2">
        <v>5.4</v>
      </c>
      <c r="G284" s="2" t="s">
        <v>38</v>
      </c>
      <c r="H284" s="2">
        <v>6</v>
      </c>
      <c r="I284" s="2" t="s">
        <v>38</v>
      </c>
      <c r="J284" s="2">
        <v>8.1</v>
      </c>
      <c r="K284" s="2" t="s">
        <v>88</v>
      </c>
      <c r="L284" s="2">
        <f>F284+H284+J284</f>
        <v>19.5</v>
      </c>
      <c r="M284" s="2" t="str">
        <f>IF(L284&gt;=45.5,"A1",IF(L284&gt;=40.5,"A2", IF(L284&gt;=35.5,"B1",IF(L284&gt;=30.5,"B2", IF(L284&gt;=25.5,"C1",IF(L284&gt;=20.5,"C2",IF(L284&gt;=16.5,"D",IF(L284&gt;=10.5,"E1",IF(L284&gt;=10.4,"E2")))))))))</f>
        <v>D</v>
      </c>
      <c r="N284" s="36"/>
      <c r="O284" s="2">
        <v>5.6</v>
      </c>
      <c r="P284" s="2" t="s">
        <v>38</v>
      </c>
      <c r="Q284" s="2">
        <v>5</v>
      </c>
      <c r="R284" s="7" t="s">
        <v>39</v>
      </c>
      <c r="S284" s="7">
        <v>9.9</v>
      </c>
      <c r="T284" s="2" t="str">
        <f>IF(S284&gt;=27.3,"A1",IF(S284&gt;=24.3,"A2", IF(S284&gt;=21.3,"B1",IF(S284&gt;=18.3,"B2", IF(S284&gt;=15.3,"C1",IF(S284&gt;=12.3,"C2",IF(S284&gt;=9.9,"D",IF(S284&gt;=6.3,"E1",IF(S284&gt;=6.2,"E2")))))))))</f>
        <v>D</v>
      </c>
      <c r="U284" s="2">
        <f>O284+Q284+S284</f>
        <v>20.5</v>
      </c>
      <c r="V284" s="2" t="str">
        <f>IF(U284&gt;=45.5,"A1",IF(U284&gt;=40.5,"A2", IF(U284&gt;=35.5,"B1",IF(U284&gt;=30.5,"B2", IF(U284&gt;=25.5,"C1",IF(U284&gt;=20.5,"C2",IF(U284&gt;=16.5,"D",IF(U284&gt;=10.5,"E1",IF(U284&gt;=10.4,"E2")))))))))</f>
        <v>C2</v>
      </c>
      <c r="W284" s="36"/>
      <c r="X284" s="2">
        <f t="shared" ref="X284:X290" si="77">SUM(F284,H284,O284,Q284)</f>
        <v>22</v>
      </c>
      <c r="Y284" s="2" t="str">
        <f>IF(X284&gt;=36.4,"A1",IF(X284&gt;=32.4,"A2", IF(X284&gt;=28.4,"B1",IF(X284&gt;=24.4,"B2", IF(X284&gt;=20.4,"C1",IF(X284&gt;=16.4,"C2",IF(X284&gt;=13.2,"D",IF(X284&gt;=8.4,"E1",IF(X284&gt;=8.3,"E2")))))))))</f>
        <v>C1</v>
      </c>
      <c r="Z284" s="2">
        <f>J284+S284</f>
        <v>18</v>
      </c>
      <c r="AA284" s="2" t="str">
        <f>IF(Z284&gt;=54.5,"A1",IF(Z284&gt;=48.5,"A2", IF(Z284&gt;=42.5,"B1",IF(Z284&gt;=36.5,"B2", IF(Z284&gt;=30.5,"C1",IF(Z284&gt;=24.5,"C2",IF(Z284&gt;=19.8,"D",IF(Z284&gt;=12.6,"E1",IF(Z284&gt;=12.5,"E2")))))))))</f>
        <v>E1</v>
      </c>
      <c r="AB284" s="7">
        <f>L284+U284</f>
        <v>40</v>
      </c>
      <c r="AC284" s="2" t="str">
        <f>IF(AB284&gt;=91,"A1",IF(AB284&gt;=81,"A2", IF(AB284&gt;=71,"B1",IF(AB284&gt;=61,"B2", IF(AB284&gt;=51,"C1",IF(AB284&gt;=41,"C2",IF(AB284&gt;=33,"D",IF(AB284&gt;=21,"E1",IF(AB284&gt;=20,"E2")))))))))</f>
        <v>D</v>
      </c>
      <c r="AD284" s="11">
        <v>4</v>
      </c>
      <c r="AE284" s="69"/>
      <c r="AF284" s="63"/>
      <c r="AG284" s="60"/>
    </row>
    <row r="285" spans="1:33">
      <c r="A285" s="5"/>
      <c r="B285" s="61"/>
      <c r="C285" s="68"/>
      <c r="D285" s="6" t="s">
        <v>15</v>
      </c>
      <c r="E285" s="32"/>
      <c r="F285" s="2">
        <v>7</v>
      </c>
      <c r="G285" s="2" t="s">
        <v>36</v>
      </c>
      <c r="H285" s="2">
        <v>6.4</v>
      </c>
      <c r="I285" s="2" t="s">
        <v>36</v>
      </c>
      <c r="J285" s="2">
        <v>11.1</v>
      </c>
      <c r="K285" s="2" t="s">
        <v>40</v>
      </c>
      <c r="L285" s="2">
        <f t="shared" ref="L285:L289" si="78">F285+H285+J285</f>
        <v>24.5</v>
      </c>
      <c r="M285" s="2" t="str">
        <f t="shared" ref="M285:M292" si="79">IF(L285&gt;=45.5,"A1",IF(L285&gt;=40.5,"A2", IF(L285&gt;=35.5,"B1",IF(L285&gt;=30.5,"B2", IF(L285&gt;=25.5,"C1",IF(L285&gt;=20.5,"C2",IF(L285&gt;=16.5,"D",IF(L285&gt;=10.5,"E1",IF(L285&gt;=10.4,"E2")))))))))</f>
        <v>C2</v>
      </c>
      <c r="N285" s="36"/>
      <c r="O285" s="2">
        <v>4.5999999999999996</v>
      </c>
      <c r="P285" s="2" t="s">
        <v>39</v>
      </c>
      <c r="Q285" s="2">
        <v>5.2</v>
      </c>
      <c r="R285" s="7" t="s">
        <v>38</v>
      </c>
      <c r="S285" s="7">
        <v>10.199999999999999</v>
      </c>
      <c r="T285" s="2" t="str">
        <f t="shared" ref="T285:T292" si="80">IF(S285&gt;=27.3,"A1",IF(S285&gt;=24.3,"A2", IF(S285&gt;=21.3,"B1",IF(S285&gt;=18.3,"B2", IF(S285&gt;=15.3,"C1",IF(S285&gt;=12.3,"C2",IF(S285&gt;=9.9,"D",IF(S285&gt;=6.3,"E1",IF(S285&gt;=6.2,"E2")))))))))</f>
        <v>D</v>
      </c>
      <c r="U285" s="2">
        <f t="shared" ref="U285:U290" si="81">O285+Q285+S285</f>
        <v>20</v>
      </c>
      <c r="V285" s="2" t="str">
        <f t="shared" ref="V285:V292" si="82">IF(U285&gt;=45.5,"A1",IF(U285&gt;=40.5,"A2", IF(U285&gt;=35.5,"B1",IF(U285&gt;=30.5,"B2", IF(U285&gt;=25.5,"C1",IF(U285&gt;=20.5,"C2",IF(U285&gt;=16.5,"D",IF(U285&gt;=10.5,"E1",IF(U285&gt;=10.4,"E2")))))))))</f>
        <v>D</v>
      </c>
      <c r="W285" s="36"/>
      <c r="X285" s="2">
        <f t="shared" si="77"/>
        <v>23.2</v>
      </c>
      <c r="Y285" s="2" t="str">
        <f t="shared" ref="Y285:Y290" si="83">IF(X285&gt;=36.4,"A1",IF(X285&gt;=32.4,"A2", IF(X285&gt;=28.4,"B1",IF(X285&gt;=24.4,"B2", IF(X285&gt;=20.4,"C1",IF(X285&gt;=16.4,"C2",IF(X285&gt;=13.2,"D",IF(X285&gt;=8.4,"E1",IF(X285&gt;=8.3,"E2")))))))))</f>
        <v>C1</v>
      </c>
      <c r="Z285" s="2">
        <f t="shared" ref="Z285:Z292" si="84">J285+S285</f>
        <v>21.299999999999997</v>
      </c>
      <c r="AA285" s="2" t="str">
        <f t="shared" ref="AA285:AA292" si="85">IF(Z285&gt;=54.5,"A1",IF(Z285&gt;=48.5,"A2", IF(Z285&gt;=42.5,"B1",IF(Z285&gt;=36.5,"B2", IF(Z285&gt;=30.5,"C1",IF(Z285&gt;=24.5,"C2",IF(Z285&gt;=19.8,"D",IF(Z285&gt;=12.6,"E1",IF(Z285&gt;=12.5,"E2")))))))))</f>
        <v>D</v>
      </c>
      <c r="AB285" s="7">
        <f t="shared" ref="AB285:AB292" si="86">L285+U285</f>
        <v>44.5</v>
      </c>
      <c r="AC285" s="2" t="str">
        <f t="shared" ref="AC285:AC292" si="87">IF(AB285&gt;=91,"A1",IF(AB285&gt;=81,"A2", IF(AB285&gt;=71,"B1",IF(AB285&gt;=61,"B2", IF(AB285&gt;=51,"C1",IF(AB285&gt;=41,"C2",IF(AB285&gt;=33,"D",IF(AB285&gt;=21,"E1",IF(AB285&gt;=20,"E2")))))))))</f>
        <v>C2</v>
      </c>
      <c r="AD285" s="11">
        <v>5</v>
      </c>
      <c r="AE285" s="69"/>
      <c r="AF285" s="63"/>
      <c r="AG285" s="60"/>
    </row>
    <row r="286" spans="1:33">
      <c r="A286" s="5"/>
      <c r="B286" s="61"/>
      <c r="C286" s="68"/>
      <c r="D286" s="6" t="s">
        <v>16</v>
      </c>
      <c r="E286" s="32"/>
      <c r="F286" s="2">
        <v>7.4</v>
      </c>
      <c r="G286" s="2" t="s">
        <v>35</v>
      </c>
      <c r="H286" s="2">
        <v>5.2</v>
      </c>
      <c r="I286" s="2" t="s">
        <v>38</v>
      </c>
      <c r="J286" s="2">
        <v>9.9</v>
      </c>
      <c r="K286" s="2" t="s">
        <v>40</v>
      </c>
      <c r="L286" s="2">
        <f t="shared" si="78"/>
        <v>22.5</v>
      </c>
      <c r="M286" s="2" t="str">
        <f t="shared" si="79"/>
        <v>C2</v>
      </c>
      <c r="N286" s="36"/>
      <c r="O286" s="2">
        <v>7.6</v>
      </c>
      <c r="P286" s="2" t="s">
        <v>35</v>
      </c>
      <c r="Q286" s="2">
        <v>6.2</v>
      </c>
      <c r="R286" s="7" t="s">
        <v>36</v>
      </c>
      <c r="S286" s="7">
        <v>15</v>
      </c>
      <c r="T286" s="2" t="str">
        <f t="shared" si="80"/>
        <v>C2</v>
      </c>
      <c r="U286" s="2">
        <f t="shared" si="81"/>
        <v>28.8</v>
      </c>
      <c r="V286" s="2" t="str">
        <f t="shared" si="82"/>
        <v>C1</v>
      </c>
      <c r="W286" s="36"/>
      <c r="X286" s="2">
        <f t="shared" si="77"/>
        <v>26.400000000000002</v>
      </c>
      <c r="Y286" s="2" t="str">
        <f t="shared" si="83"/>
        <v>B2</v>
      </c>
      <c r="Z286" s="2">
        <f t="shared" si="84"/>
        <v>24.9</v>
      </c>
      <c r="AA286" s="2" t="str">
        <f t="shared" si="85"/>
        <v>C2</v>
      </c>
      <c r="AB286" s="7">
        <f t="shared" si="86"/>
        <v>51.3</v>
      </c>
      <c r="AC286" s="2" t="str">
        <f t="shared" si="87"/>
        <v>C1</v>
      </c>
      <c r="AD286" s="11">
        <v>6</v>
      </c>
      <c r="AE286" s="69"/>
      <c r="AF286" s="63"/>
      <c r="AG286" s="60"/>
    </row>
    <row r="287" spans="1:33">
      <c r="A287" s="5"/>
      <c r="B287" s="61"/>
      <c r="C287" s="68"/>
      <c r="D287" s="6" t="s">
        <v>31</v>
      </c>
      <c r="E287" s="32"/>
      <c r="F287" s="2">
        <v>6.3</v>
      </c>
      <c r="G287" s="2" t="s">
        <v>36</v>
      </c>
      <c r="H287" s="2">
        <v>5.0999999999999996</v>
      </c>
      <c r="I287" s="2" t="s">
        <v>38</v>
      </c>
      <c r="J287" s="2">
        <v>10</v>
      </c>
      <c r="K287" s="2" t="s">
        <v>91</v>
      </c>
      <c r="L287" s="2">
        <f t="shared" si="78"/>
        <v>21.4</v>
      </c>
      <c r="M287" s="2" t="str">
        <f t="shared" si="79"/>
        <v>C2</v>
      </c>
      <c r="N287" s="36"/>
      <c r="O287" s="2">
        <v>6.6</v>
      </c>
      <c r="P287" s="2" t="s">
        <v>36</v>
      </c>
      <c r="Q287" s="2">
        <v>7</v>
      </c>
      <c r="R287" s="7" t="s">
        <v>36</v>
      </c>
      <c r="S287" s="7">
        <v>8.6999999999999993</v>
      </c>
      <c r="T287" s="2" t="str">
        <f t="shared" si="80"/>
        <v>E1</v>
      </c>
      <c r="U287" s="2">
        <f t="shared" si="81"/>
        <v>22.299999999999997</v>
      </c>
      <c r="V287" s="2" t="str">
        <f t="shared" si="82"/>
        <v>C2</v>
      </c>
      <c r="W287" s="36"/>
      <c r="X287" s="2">
        <f t="shared" si="77"/>
        <v>25</v>
      </c>
      <c r="Y287" s="2" t="str">
        <f t="shared" si="83"/>
        <v>B2</v>
      </c>
      <c r="Z287" s="2">
        <f t="shared" si="84"/>
        <v>18.7</v>
      </c>
      <c r="AA287" s="2" t="str">
        <f t="shared" si="85"/>
        <v>E1</v>
      </c>
      <c r="AB287" s="7">
        <f t="shared" si="86"/>
        <v>43.699999999999996</v>
      </c>
      <c r="AC287" s="2" t="str">
        <f t="shared" si="87"/>
        <v>C2</v>
      </c>
      <c r="AD287" s="11">
        <v>5</v>
      </c>
      <c r="AE287" s="69"/>
      <c r="AF287" s="63"/>
      <c r="AG287" s="60"/>
    </row>
    <row r="288" spans="1:33">
      <c r="A288" s="5"/>
      <c r="B288" s="61"/>
      <c r="C288" s="68"/>
      <c r="D288" s="6" t="s">
        <v>32</v>
      </c>
      <c r="E288" s="32"/>
      <c r="F288" s="2">
        <v>3.2</v>
      </c>
      <c r="G288" s="2" t="s">
        <v>88</v>
      </c>
      <c r="H288" s="2">
        <v>3.5</v>
      </c>
      <c r="I288" s="2" t="s">
        <v>40</v>
      </c>
      <c r="J288" s="2">
        <v>10.5</v>
      </c>
      <c r="K288" s="2" t="s">
        <v>91</v>
      </c>
      <c r="L288" s="2">
        <f t="shared" si="78"/>
        <v>17.2</v>
      </c>
      <c r="M288" s="2" t="str">
        <f t="shared" si="79"/>
        <v>D</v>
      </c>
      <c r="N288" s="36"/>
      <c r="O288" s="2">
        <v>4.7</v>
      </c>
      <c r="P288" s="2" t="s">
        <v>39</v>
      </c>
      <c r="Q288" s="2">
        <v>4.8</v>
      </c>
      <c r="R288" s="7" t="s">
        <v>39</v>
      </c>
      <c r="S288" s="7">
        <v>6.5</v>
      </c>
      <c r="T288" s="2" t="str">
        <f t="shared" si="80"/>
        <v>E1</v>
      </c>
      <c r="U288" s="2">
        <f t="shared" si="81"/>
        <v>16</v>
      </c>
      <c r="V288" s="2" t="str">
        <f t="shared" si="82"/>
        <v>E1</v>
      </c>
      <c r="W288" s="36"/>
      <c r="X288" s="2">
        <f t="shared" si="77"/>
        <v>16.2</v>
      </c>
      <c r="Y288" s="2" t="str">
        <f t="shared" si="83"/>
        <v>D</v>
      </c>
      <c r="Z288" s="2">
        <f t="shared" si="84"/>
        <v>17</v>
      </c>
      <c r="AA288" s="2" t="str">
        <f t="shared" si="85"/>
        <v>E1</v>
      </c>
      <c r="AB288" s="7">
        <f t="shared" si="86"/>
        <v>33.200000000000003</v>
      </c>
      <c r="AC288" s="2" t="str">
        <f t="shared" si="87"/>
        <v>D</v>
      </c>
      <c r="AD288" s="11">
        <v>4</v>
      </c>
      <c r="AE288" s="69"/>
      <c r="AF288" s="63"/>
      <c r="AG288" s="60"/>
    </row>
    <row r="289" spans="1:33">
      <c r="A289" s="5"/>
      <c r="B289" s="61"/>
      <c r="C289" s="68"/>
      <c r="D289" s="6" t="s">
        <v>17</v>
      </c>
      <c r="E289" s="32"/>
      <c r="F289" s="2">
        <v>7.4</v>
      </c>
      <c r="G289" s="2" t="s">
        <v>35</v>
      </c>
      <c r="H289" s="2">
        <v>7.5</v>
      </c>
      <c r="I289" s="2" t="s">
        <v>35</v>
      </c>
      <c r="J289" s="2">
        <v>10.8</v>
      </c>
      <c r="K289" s="2" t="s">
        <v>40</v>
      </c>
      <c r="L289" s="2">
        <f t="shared" si="78"/>
        <v>25.700000000000003</v>
      </c>
      <c r="M289" s="2" t="str">
        <f t="shared" si="79"/>
        <v>C1</v>
      </c>
      <c r="N289" s="36"/>
      <c r="O289" s="2">
        <v>6.8</v>
      </c>
      <c r="P289" s="2" t="s">
        <v>36</v>
      </c>
      <c r="Q289" s="2">
        <v>7.4</v>
      </c>
      <c r="R289" s="7" t="s">
        <v>35</v>
      </c>
      <c r="S289" s="7">
        <v>9.9</v>
      </c>
      <c r="T289" s="2" t="str">
        <f t="shared" si="80"/>
        <v>D</v>
      </c>
      <c r="U289" s="2">
        <f t="shared" si="81"/>
        <v>24.1</v>
      </c>
      <c r="V289" s="2" t="str">
        <f t="shared" si="82"/>
        <v>C2</v>
      </c>
      <c r="W289" s="36"/>
      <c r="X289" s="2">
        <f t="shared" si="77"/>
        <v>29.1</v>
      </c>
      <c r="Y289" s="2" t="str">
        <f t="shared" si="83"/>
        <v>B1</v>
      </c>
      <c r="Z289" s="2">
        <f t="shared" si="84"/>
        <v>20.700000000000003</v>
      </c>
      <c r="AA289" s="2" t="str">
        <f t="shared" si="85"/>
        <v>D</v>
      </c>
      <c r="AB289" s="7">
        <f t="shared" si="86"/>
        <v>49.800000000000004</v>
      </c>
      <c r="AC289" s="2" t="str">
        <f t="shared" si="87"/>
        <v>C2</v>
      </c>
      <c r="AD289" s="11">
        <v>5</v>
      </c>
      <c r="AE289" s="69"/>
      <c r="AF289" s="63"/>
      <c r="AG289" s="60"/>
    </row>
    <row r="290" spans="1:33">
      <c r="A290" s="5"/>
      <c r="B290" s="61"/>
      <c r="C290" s="68"/>
      <c r="D290" s="6" t="s">
        <v>18</v>
      </c>
      <c r="E290" s="32"/>
      <c r="F290" s="2">
        <v>5</v>
      </c>
      <c r="G290" s="2" t="s">
        <v>35</v>
      </c>
      <c r="H290" s="2">
        <v>5</v>
      </c>
      <c r="I290" s="2" t="s">
        <v>35</v>
      </c>
      <c r="J290" s="2">
        <v>4.2</v>
      </c>
      <c r="K290" s="2" t="s">
        <v>91</v>
      </c>
      <c r="L290" s="2">
        <v>28.4</v>
      </c>
      <c r="M290" s="2" t="str">
        <f t="shared" si="79"/>
        <v>C1</v>
      </c>
      <c r="N290" s="36"/>
      <c r="O290" s="2">
        <v>5.6</v>
      </c>
      <c r="P290" s="2" t="s">
        <v>38</v>
      </c>
      <c r="Q290" s="2">
        <v>4.8</v>
      </c>
      <c r="R290" s="7" t="s">
        <v>39</v>
      </c>
      <c r="S290" s="7">
        <v>9.3000000000000007</v>
      </c>
      <c r="T290" s="2" t="str">
        <f t="shared" si="80"/>
        <v>E1</v>
      </c>
      <c r="U290" s="2">
        <f t="shared" si="81"/>
        <v>19.7</v>
      </c>
      <c r="V290" s="2" t="str">
        <f t="shared" si="82"/>
        <v>D</v>
      </c>
      <c r="W290" s="36"/>
      <c r="X290" s="2">
        <f t="shared" si="77"/>
        <v>20.399999999999999</v>
      </c>
      <c r="Y290" s="2" t="str">
        <f t="shared" si="83"/>
        <v>C1</v>
      </c>
      <c r="Z290" s="2">
        <f t="shared" si="84"/>
        <v>13.5</v>
      </c>
      <c r="AA290" s="2" t="str">
        <f t="shared" si="85"/>
        <v>E1</v>
      </c>
      <c r="AB290" s="7">
        <f t="shared" si="86"/>
        <v>48.099999999999994</v>
      </c>
      <c r="AC290" s="2" t="str">
        <f t="shared" si="87"/>
        <v>C2</v>
      </c>
      <c r="AD290" s="11"/>
      <c r="AE290" s="69"/>
      <c r="AF290" s="63"/>
      <c r="AG290" s="60"/>
    </row>
    <row r="291" spans="1:33">
      <c r="A291" s="5"/>
      <c r="B291" s="61"/>
      <c r="C291" s="68"/>
      <c r="D291" s="6" t="s">
        <v>33</v>
      </c>
      <c r="E291" s="32"/>
      <c r="F291" s="2"/>
      <c r="G291" s="2"/>
      <c r="H291" s="2"/>
      <c r="I291" s="2"/>
      <c r="J291" s="2">
        <v>19</v>
      </c>
      <c r="K291" s="2" t="s">
        <v>91</v>
      </c>
      <c r="L291" s="2">
        <v>30</v>
      </c>
      <c r="M291" s="2" t="str">
        <f t="shared" si="79"/>
        <v>C1</v>
      </c>
      <c r="N291" s="36"/>
      <c r="O291" s="2"/>
      <c r="P291" s="2"/>
      <c r="Q291" s="7"/>
      <c r="R291" s="7"/>
      <c r="S291" s="7">
        <v>19.2</v>
      </c>
      <c r="T291" s="2" t="str">
        <f t="shared" si="80"/>
        <v>B2</v>
      </c>
      <c r="U291" s="2">
        <v>30</v>
      </c>
      <c r="V291" s="2" t="str">
        <f t="shared" si="82"/>
        <v>C1</v>
      </c>
      <c r="W291" s="36"/>
      <c r="X291" s="2"/>
      <c r="Y291" s="2"/>
      <c r="Z291" s="2">
        <f t="shared" si="84"/>
        <v>38.200000000000003</v>
      </c>
      <c r="AA291" s="2" t="str">
        <f t="shared" si="85"/>
        <v>B2</v>
      </c>
      <c r="AB291" s="7">
        <f t="shared" si="86"/>
        <v>60</v>
      </c>
      <c r="AC291" s="2" t="str">
        <f t="shared" si="87"/>
        <v>C1</v>
      </c>
      <c r="AD291" s="70"/>
      <c r="AE291" s="69"/>
      <c r="AF291" s="63"/>
      <c r="AG291" s="60"/>
    </row>
    <row r="292" spans="1:33">
      <c r="A292" s="5"/>
      <c r="B292" s="61"/>
      <c r="C292" s="68"/>
      <c r="D292" s="6" t="s">
        <v>90</v>
      </c>
      <c r="E292" s="32"/>
      <c r="F292" s="2"/>
      <c r="G292" s="2"/>
      <c r="H292" s="2"/>
      <c r="I292" s="2"/>
      <c r="J292" s="2">
        <v>15</v>
      </c>
      <c r="K292" s="2" t="s">
        <v>91</v>
      </c>
      <c r="L292" s="2">
        <v>25</v>
      </c>
      <c r="M292" s="2" t="str">
        <f t="shared" si="79"/>
        <v>C2</v>
      </c>
      <c r="N292" s="36"/>
      <c r="O292" s="17"/>
      <c r="P292" s="17"/>
      <c r="Q292" s="15"/>
      <c r="R292" s="15"/>
      <c r="S292" s="15">
        <v>15</v>
      </c>
      <c r="T292" s="15" t="str">
        <f t="shared" si="80"/>
        <v>C2</v>
      </c>
      <c r="U292" s="17">
        <v>25</v>
      </c>
      <c r="V292" s="17" t="str">
        <f t="shared" si="82"/>
        <v>C2</v>
      </c>
      <c r="W292" s="36"/>
      <c r="X292" s="17"/>
      <c r="Y292" s="17"/>
      <c r="Z292" s="17">
        <f t="shared" si="84"/>
        <v>30</v>
      </c>
      <c r="AA292" s="17" t="str">
        <f t="shared" si="85"/>
        <v>C2</v>
      </c>
      <c r="AB292" s="17">
        <f t="shared" si="86"/>
        <v>50</v>
      </c>
      <c r="AC292" s="17" t="str">
        <f t="shared" si="87"/>
        <v>C2</v>
      </c>
      <c r="AD292" s="70"/>
      <c r="AE292" s="69"/>
      <c r="AF292" s="63"/>
      <c r="AG292" s="60"/>
    </row>
    <row r="293" spans="1:33">
      <c r="A293" s="5"/>
      <c r="B293" s="61"/>
      <c r="C293" s="68"/>
      <c r="D293" s="42" t="s">
        <v>97</v>
      </c>
      <c r="E293" s="32"/>
      <c r="F293" s="23"/>
      <c r="G293" s="23"/>
      <c r="H293" s="25"/>
      <c r="I293" s="25"/>
      <c r="J293" s="25"/>
      <c r="K293" s="25"/>
      <c r="L293" s="23" t="s">
        <v>110</v>
      </c>
      <c r="M293" s="23"/>
      <c r="N293" s="36"/>
      <c r="O293" s="23"/>
      <c r="P293" s="23"/>
      <c r="Q293" s="25"/>
      <c r="R293" s="25"/>
      <c r="S293" s="25"/>
      <c r="T293" s="25"/>
      <c r="U293" s="23" t="s">
        <v>138</v>
      </c>
      <c r="V293" s="23"/>
      <c r="W293" s="36"/>
      <c r="X293" s="25"/>
      <c r="Y293" s="25"/>
      <c r="Z293" s="25"/>
      <c r="AA293" s="25"/>
      <c r="AB293" s="23" t="s">
        <v>111</v>
      </c>
      <c r="AC293" s="23"/>
      <c r="AD293" s="72"/>
      <c r="AE293" s="69"/>
      <c r="AF293" s="63"/>
      <c r="AG293" s="60"/>
    </row>
    <row r="294" spans="1:33" ht="15.75" thickBot="1">
      <c r="A294" s="5"/>
      <c r="B294" s="61"/>
      <c r="C294" s="68"/>
      <c r="D294" s="43"/>
      <c r="E294" s="33"/>
      <c r="F294" s="24"/>
      <c r="G294" s="24"/>
      <c r="H294" s="26"/>
      <c r="I294" s="26"/>
      <c r="J294" s="26"/>
      <c r="K294" s="26"/>
      <c r="L294" s="24"/>
      <c r="M294" s="24"/>
      <c r="N294" s="37"/>
      <c r="O294" s="24"/>
      <c r="P294" s="24"/>
      <c r="Q294" s="26"/>
      <c r="R294" s="26"/>
      <c r="S294" s="26"/>
      <c r="T294" s="26"/>
      <c r="U294" s="24"/>
      <c r="V294" s="24"/>
      <c r="W294" s="37"/>
      <c r="X294" s="26"/>
      <c r="Y294" s="26"/>
      <c r="Z294" s="26"/>
      <c r="AA294" s="26"/>
      <c r="AB294" s="24"/>
      <c r="AC294" s="24"/>
      <c r="AD294" s="73"/>
      <c r="AE294" s="69"/>
      <c r="AF294" s="63"/>
      <c r="AG294" s="60"/>
    </row>
    <row r="295" spans="1:33" ht="15.75" thickBot="1">
      <c r="A295" s="5"/>
      <c r="B295" s="61"/>
      <c r="C295" s="74"/>
      <c r="D295" s="75"/>
      <c r="E295" s="75"/>
      <c r="F295" s="8"/>
      <c r="G295" s="8"/>
      <c r="H295" s="75"/>
      <c r="I295" s="75"/>
      <c r="J295" s="75"/>
      <c r="K295" s="75"/>
      <c r="L295" s="75"/>
      <c r="M295" s="75"/>
      <c r="N295" s="75"/>
      <c r="O295" s="8"/>
      <c r="P295" s="8"/>
      <c r="Q295" s="75"/>
      <c r="R295" s="75"/>
      <c r="S295" s="75"/>
      <c r="T295" s="75"/>
      <c r="U295" s="8"/>
      <c r="V295" s="8"/>
      <c r="W295" s="75"/>
      <c r="X295" s="75"/>
      <c r="Y295" s="75"/>
      <c r="Z295" s="75"/>
      <c r="AA295" s="75"/>
      <c r="AB295" s="75"/>
      <c r="AC295" s="75"/>
      <c r="AD295" s="8"/>
      <c r="AE295" s="76"/>
      <c r="AF295" s="63"/>
      <c r="AG295" s="60"/>
    </row>
    <row r="296" spans="1:33">
      <c r="A296" s="5"/>
      <c r="B296" s="61"/>
      <c r="C296" s="62"/>
      <c r="D296" s="62"/>
      <c r="E296" s="62"/>
      <c r="F296" s="9"/>
      <c r="G296" s="9"/>
      <c r="H296" s="62"/>
      <c r="I296" s="62"/>
      <c r="J296" s="62"/>
      <c r="K296" s="62"/>
      <c r="L296" s="62"/>
      <c r="M296" s="62"/>
      <c r="N296" s="62"/>
      <c r="O296" s="9"/>
      <c r="P296" s="9"/>
      <c r="Q296" s="62"/>
      <c r="R296" s="62"/>
      <c r="S296" s="62"/>
      <c r="T296" s="62"/>
      <c r="U296" s="9"/>
      <c r="V296" s="9"/>
      <c r="W296" s="62"/>
      <c r="X296" s="62"/>
      <c r="Y296" s="62"/>
      <c r="Z296" s="62"/>
      <c r="AA296" s="62"/>
      <c r="AB296" s="62"/>
      <c r="AC296" s="62"/>
      <c r="AD296" s="9"/>
      <c r="AE296" s="62"/>
      <c r="AF296" s="63"/>
      <c r="AG296" s="60"/>
    </row>
    <row r="297" spans="1:33">
      <c r="A297" s="5"/>
      <c r="B297" s="61"/>
      <c r="C297" s="62"/>
      <c r="D297" s="62"/>
      <c r="E297" s="62"/>
      <c r="F297" s="9"/>
      <c r="G297" s="9"/>
      <c r="H297" s="62"/>
      <c r="I297" s="62"/>
      <c r="J297" s="62"/>
      <c r="K297" s="62"/>
      <c r="L297" s="62"/>
      <c r="M297" s="62"/>
      <c r="N297" s="62"/>
      <c r="O297" s="9"/>
      <c r="P297" s="9"/>
      <c r="Q297" s="62"/>
      <c r="R297" s="62"/>
      <c r="S297" s="62"/>
      <c r="T297" s="62"/>
      <c r="U297" s="9"/>
      <c r="V297" s="9"/>
      <c r="W297" s="62"/>
      <c r="X297" s="62"/>
      <c r="Y297" s="62"/>
      <c r="Z297" s="62"/>
      <c r="AA297" s="62"/>
      <c r="AB297" s="62"/>
      <c r="AC297" s="62"/>
      <c r="AD297" s="9"/>
      <c r="AE297" s="62"/>
      <c r="AF297" s="63"/>
      <c r="AG297" s="60"/>
    </row>
    <row r="298" spans="1:33">
      <c r="A298" s="5"/>
      <c r="B298" s="61"/>
      <c r="C298" s="62"/>
      <c r="D298" s="62"/>
      <c r="E298" s="62"/>
      <c r="F298" s="9"/>
      <c r="G298" s="9"/>
      <c r="H298" s="62"/>
      <c r="I298" s="62"/>
      <c r="J298" s="62"/>
      <c r="K298" s="62"/>
      <c r="L298" s="62"/>
      <c r="M298" s="62"/>
      <c r="N298" s="62"/>
      <c r="O298" s="9"/>
      <c r="P298" s="9"/>
      <c r="Q298" s="62"/>
      <c r="R298" s="19" t="s">
        <v>170</v>
      </c>
      <c r="S298" s="19"/>
      <c r="T298" s="19"/>
      <c r="U298" s="19"/>
      <c r="V298" s="19"/>
      <c r="W298" s="62"/>
      <c r="X298" s="62"/>
      <c r="Y298" s="62"/>
      <c r="Z298" s="62"/>
      <c r="AA298" s="19"/>
      <c r="AB298" s="19"/>
      <c r="AC298" s="19"/>
      <c r="AD298" s="19"/>
      <c r="AE298" s="62"/>
      <c r="AF298" s="63"/>
      <c r="AG298" s="60"/>
    </row>
    <row r="299" spans="1:33">
      <c r="A299" s="5"/>
      <c r="B299" s="61"/>
      <c r="C299" s="62"/>
      <c r="D299" s="19" t="s">
        <v>25</v>
      </c>
      <c r="E299" s="19"/>
      <c r="F299" s="19"/>
      <c r="G299" s="19"/>
      <c r="H299" s="62"/>
      <c r="I299" s="19" t="s">
        <v>25</v>
      </c>
      <c r="J299" s="19"/>
      <c r="K299" s="19"/>
      <c r="L299" s="19"/>
      <c r="M299" s="19"/>
      <c r="N299" s="62"/>
      <c r="O299" s="9"/>
      <c r="P299" s="9"/>
      <c r="Q299" s="62"/>
      <c r="R299" s="19" t="s">
        <v>26</v>
      </c>
      <c r="S299" s="19"/>
      <c r="T299" s="19"/>
      <c r="U299" s="19"/>
      <c r="V299" s="19"/>
      <c r="W299" s="62"/>
      <c r="X299" s="62"/>
      <c r="Y299" s="62"/>
      <c r="Z299" s="18" t="s">
        <v>26</v>
      </c>
      <c r="AA299" s="18"/>
      <c r="AB299" s="18"/>
      <c r="AC299" s="18"/>
      <c r="AD299" s="9"/>
      <c r="AE299" s="62"/>
      <c r="AF299" s="63"/>
      <c r="AG299" s="60"/>
    </row>
    <row r="300" spans="1:33">
      <c r="A300" s="5"/>
      <c r="B300" s="61"/>
      <c r="C300" s="62"/>
      <c r="D300" s="62"/>
      <c r="E300" s="62"/>
      <c r="F300" s="9"/>
      <c r="G300" s="9"/>
      <c r="H300" s="62"/>
      <c r="I300" s="62"/>
      <c r="J300" s="62"/>
      <c r="K300" s="62"/>
      <c r="L300" s="62"/>
      <c r="M300" s="62"/>
      <c r="N300" s="62"/>
      <c r="O300" s="9"/>
      <c r="P300" s="9"/>
      <c r="Q300" s="62"/>
      <c r="R300" s="62"/>
      <c r="S300" s="62"/>
      <c r="T300" s="62"/>
      <c r="U300" s="9"/>
      <c r="V300" s="9"/>
      <c r="W300" s="62"/>
      <c r="X300" s="62"/>
      <c r="Y300" s="62"/>
      <c r="Z300" s="62"/>
      <c r="AA300" s="62"/>
      <c r="AB300" s="62"/>
      <c r="AC300" s="62"/>
      <c r="AD300" s="9"/>
      <c r="AE300" s="62"/>
      <c r="AF300" s="63"/>
      <c r="AG300" s="60"/>
    </row>
    <row r="301" spans="1:33">
      <c r="A301" s="5"/>
      <c r="B301" s="61"/>
      <c r="C301" s="62"/>
      <c r="D301" s="3" t="s">
        <v>28</v>
      </c>
      <c r="E301" s="3"/>
      <c r="F301" s="9"/>
      <c r="G301" s="9"/>
      <c r="H301" s="3"/>
      <c r="I301" s="18" t="s">
        <v>23</v>
      </c>
      <c r="J301" s="18"/>
      <c r="K301" s="18"/>
      <c r="L301" s="18"/>
      <c r="M301" s="18"/>
      <c r="N301" s="18"/>
      <c r="O301" s="18"/>
      <c r="P301" s="9"/>
      <c r="Q301" s="3"/>
      <c r="R301" s="19" t="s">
        <v>22</v>
      </c>
      <c r="S301" s="19"/>
      <c r="T301" s="19"/>
      <c r="U301" s="19"/>
      <c r="V301" s="19"/>
      <c r="W301" s="19"/>
      <c r="X301" s="3"/>
      <c r="Y301" s="19" t="s">
        <v>24</v>
      </c>
      <c r="Z301" s="19"/>
      <c r="AA301" s="19"/>
      <c r="AB301" s="19"/>
      <c r="AC301" s="19"/>
      <c r="AD301" s="19"/>
      <c r="AE301" s="62"/>
      <c r="AF301" s="63"/>
      <c r="AG301" s="60"/>
    </row>
    <row r="302" spans="1:33" ht="15.75" thickBot="1">
      <c r="A302" s="5"/>
      <c r="B302" s="77"/>
      <c r="C302" s="78"/>
      <c r="D302" s="78"/>
      <c r="E302" s="78"/>
      <c r="F302" s="79"/>
      <c r="G302" s="79"/>
      <c r="H302" s="78"/>
      <c r="I302" s="78"/>
      <c r="J302" s="78"/>
      <c r="K302" s="78"/>
      <c r="L302" s="78"/>
      <c r="M302" s="78"/>
      <c r="N302" s="78"/>
      <c r="O302" s="79"/>
      <c r="P302" s="79"/>
      <c r="Q302" s="78"/>
      <c r="R302" s="78"/>
      <c r="S302" s="78"/>
      <c r="T302" s="78"/>
      <c r="U302" s="79"/>
      <c r="V302" s="79"/>
      <c r="W302" s="78"/>
      <c r="X302" s="78"/>
      <c r="Y302" s="78"/>
      <c r="Z302" s="78"/>
      <c r="AA302" s="78"/>
      <c r="AB302" s="78"/>
      <c r="AC302" s="78"/>
      <c r="AD302" s="79"/>
      <c r="AE302" s="78"/>
      <c r="AF302" s="80"/>
      <c r="AG302" s="60"/>
    </row>
    <row r="303" spans="1:33" ht="15.75" thickBot="1">
      <c r="A303" s="20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2"/>
    </row>
    <row r="309" spans="1:33" ht="15.75" thickBot="1"/>
    <row r="310" spans="1:33" ht="15.75" thickBot="1">
      <c r="A310" s="4"/>
      <c r="B310" s="54"/>
      <c r="C310" s="54"/>
      <c r="D310" s="54"/>
      <c r="E310" s="54"/>
      <c r="F310" s="55"/>
      <c r="G310" s="55"/>
      <c r="H310" s="54"/>
      <c r="I310" s="54"/>
      <c r="J310" s="54"/>
      <c r="K310" s="54"/>
      <c r="L310" s="54"/>
      <c r="M310" s="54"/>
      <c r="N310" s="54"/>
      <c r="O310" s="55"/>
      <c r="P310" s="55"/>
      <c r="Q310" s="54"/>
      <c r="R310" s="54"/>
      <c r="S310" s="54"/>
      <c r="T310" s="54"/>
      <c r="U310" s="55"/>
      <c r="V310" s="55"/>
      <c r="W310" s="54"/>
      <c r="X310" s="54"/>
      <c r="Y310" s="54"/>
      <c r="Z310" s="54"/>
      <c r="AA310" s="54"/>
      <c r="AB310" s="54"/>
      <c r="AC310" s="54"/>
      <c r="AD310" s="55"/>
      <c r="AE310" s="54"/>
      <c r="AF310" s="54"/>
      <c r="AG310" s="56"/>
    </row>
    <row r="311" spans="1:33" ht="22.5">
      <c r="A311" s="5"/>
      <c r="B311" s="57"/>
      <c r="C311" s="58"/>
      <c r="D311" s="96" t="s">
        <v>0</v>
      </c>
      <c r="E311" s="96"/>
      <c r="F311" s="96"/>
      <c r="G311" s="96"/>
      <c r="H311" s="96"/>
      <c r="I311" s="96"/>
      <c r="J311" s="96"/>
      <c r="K311" s="96"/>
      <c r="L311" s="96"/>
      <c r="M311" s="96"/>
      <c r="N311" s="96"/>
      <c r="O311" s="96"/>
      <c r="P311" s="96"/>
      <c r="Q311" s="96"/>
      <c r="R311" s="96"/>
      <c r="S311" s="96"/>
      <c r="T311" s="96"/>
      <c r="U311" s="96"/>
      <c r="V311" s="96"/>
      <c r="W311" s="96"/>
      <c r="X311" s="96"/>
      <c r="Y311" s="96"/>
      <c r="Z311" s="96"/>
      <c r="AA311" s="96"/>
      <c r="AB311" s="96"/>
      <c r="AC311" s="96"/>
      <c r="AD311" s="96"/>
      <c r="AE311" s="58"/>
      <c r="AF311" s="59"/>
      <c r="AG311" s="60"/>
    </row>
    <row r="312" spans="1:33" ht="19.5">
      <c r="A312" s="5"/>
      <c r="B312" s="61"/>
      <c r="C312" s="62"/>
      <c r="D312" s="95" t="s">
        <v>27</v>
      </c>
      <c r="E312" s="95"/>
      <c r="F312" s="95"/>
      <c r="G312" s="95"/>
      <c r="H312" s="95"/>
      <c r="I312" s="95"/>
      <c r="J312" s="95"/>
      <c r="K312" s="95"/>
      <c r="L312" s="95"/>
      <c r="M312" s="95"/>
      <c r="N312" s="95"/>
      <c r="O312" s="95"/>
      <c r="P312" s="95"/>
      <c r="Q312" s="95"/>
      <c r="R312" s="95"/>
      <c r="S312" s="95"/>
      <c r="T312" s="95"/>
      <c r="U312" s="95"/>
      <c r="V312" s="95"/>
      <c r="W312" s="95"/>
      <c r="X312" s="95"/>
      <c r="Y312" s="95"/>
      <c r="Z312" s="95"/>
      <c r="AA312" s="95"/>
      <c r="AB312" s="95"/>
      <c r="AC312" s="95"/>
      <c r="AD312" s="95"/>
      <c r="AE312" s="62"/>
      <c r="AF312" s="63"/>
      <c r="AG312" s="60"/>
    </row>
    <row r="313" spans="1:33" ht="15.75">
      <c r="A313" s="5"/>
      <c r="B313" s="61"/>
      <c r="C313" s="62"/>
      <c r="D313" s="27" t="s">
        <v>95</v>
      </c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62"/>
      <c r="AF313" s="63"/>
      <c r="AG313" s="60"/>
    </row>
    <row r="314" spans="1:33">
      <c r="A314" s="5"/>
      <c r="B314" s="61"/>
      <c r="C314" s="62"/>
      <c r="D314" s="14"/>
      <c r="E314" s="14"/>
      <c r="F314" s="9"/>
      <c r="G314" s="9"/>
      <c r="H314" s="14"/>
      <c r="I314" s="14"/>
      <c r="J314" s="14"/>
      <c r="K314" s="14"/>
      <c r="L314" s="14"/>
      <c r="M314" s="14"/>
      <c r="N314" s="14"/>
      <c r="O314" s="9"/>
      <c r="P314" s="9"/>
      <c r="Q314" s="14"/>
      <c r="R314" s="14"/>
      <c r="S314" s="14"/>
      <c r="T314" s="14"/>
      <c r="U314" s="9"/>
      <c r="V314" s="9"/>
      <c r="W314" s="14"/>
      <c r="X314" s="14"/>
      <c r="Y314" s="14"/>
      <c r="Z314" s="14"/>
      <c r="AA314" s="14"/>
      <c r="AB314" s="14"/>
      <c r="AC314" s="14"/>
      <c r="AD314" s="9"/>
      <c r="AE314" s="62"/>
      <c r="AF314" s="63"/>
      <c r="AG314" s="60"/>
    </row>
    <row r="315" spans="1:33" ht="15.75">
      <c r="A315" s="5"/>
      <c r="B315" s="61"/>
      <c r="C315" s="62"/>
      <c r="D315" s="27" t="s">
        <v>57</v>
      </c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  <c r="AD315" s="27"/>
      <c r="AE315" s="62"/>
      <c r="AF315" s="63"/>
      <c r="AG315" s="60"/>
    </row>
    <row r="316" spans="1:33">
      <c r="A316" s="5"/>
      <c r="B316" s="61"/>
      <c r="C316" s="62"/>
      <c r="D316" s="14"/>
      <c r="E316" s="14"/>
      <c r="F316" s="9"/>
      <c r="G316" s="9"/>
      <c r="H316" s="14"/>
      <c r="I316" s="14"/>
      <c r="J316" s="14"/>
      <c r="K316" s="14"/>
      <c r="L316" s="14"/>
      <c r="M316" s="14"/>
      <c r="N316" s="14"/>
      <c r="O316" s="9"/>
      <c r="P316" s="9"/>
      <c r="Q316" s="14"/>
      <c r="R316" s="14"/>
      <c r="S316" s="14"/>
      <c r="T316" s="14"/>
      <c r="U316" s="9"/>
      <c r="V316" s="9"/>
      <c r="W316" s="14"/>
      <c r="X316" s="14"/>
      <c r="Y316" s="14"/>
      <c r="Z316" s="14"/>
      <c r="AA316" s="14"/>
      <c r="AB316" s="14"/>
      <c r="AC316" s="14"/>
      <c r="AD316" s="9"/>
      <c r="AE316" s="62"/>
      <c r="AF316" s="63"/>
      <c r="AG316" s="60"/>
    </row>
    <row r="317" spans="1:33" ht="15.75">
      <c r="A317" s="5"/>
      <c r="B317" s="61"/>
      <c r="C317" s="62"/>
      <c r="D317" s="27" t="s">
        <v>58</v>
      </c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  <c r="AD317" s="27"/>
      <c r="AE317" s="62"/>
      <c r="AF317" s="63"/>
      <c r="AG317" s="60"/>
    </row>
    <row r="318" spans="1:33" ht="16.5" thickBot="1">
      <c r="A318" s="5"/>
      <c r="B318" s="61"/>
      <c r="C318" s="62"/>
      <c r="D318" s="16"/>
      <c r="E318" s="16"/>
      <c r="F318" s="12"/>
      <c r="G318" s="12"/>
      <c r="H318" s="16"/>
      <c r="I318" s="16"/>
      <c r="J318" s="16"/>
      <c r="K318" s="16"/>
      <c r="L318" s="16"/>
      <c r="M318" s="16"/>
      <c r="N318" s="16"/>
      <c r="O318" s="12"/>
      <c r="P318" s="12"/>
      <c r="Q318" s="16"/>
      <c r="R318" s="16"/>
      <c r="S318" s="16"/>
      <c r="T318" s="16"/>
      <c r="U318" s="12"/>
      <c r="V318" s="12"/>
      <c r="W318" s="16"/>
      <c r="X318" s="16"/>
      <c r="Y318" s="16"/>
      <c r="Z318" s="16"/>
      <c r="AA318" s="16"/>
      <c r="AB318" s="16"/>
      <c r="AC318" s="16"/>
      <c r="AD318" s="12"/>
      <c r="AE318" s="62"/>
      <c r="AF318" s="63"/>
      <c r="AG318" s="60"/>
    </row>
    <row r="319" spans="1:33" ht="15.75" thickBot="1">
      <c r="A319" s="5"/>
      <c r="B319" s="61"/>
      <c r="C319" s="64"/>
      <c r="D319" s="65"/>
      <c r="E319" s="65"/>
      <c r="F319" s="66"/>
      <c r="G319" s="66"/>
      <c r="H319" s="65"/>
      <c r="I319" s="65"/>
      <c r="J319" s="65"/>
      <c r="K319" s="65"/>
      <c r="L319" s="65"/>
      <c r="M319" s="65"/>
      <c r="N319" s="65"/>
      <c r="O319" s="66"/>
      <c r="P319" s="66"/>
      <c r="Q319" s="65"/>
      <c r="R319" s="65"/>
      <c r="S319" s="65"/>
      <c r="T319" s="65"/>
      <c r="U319" s="66"/>
      <c r="V319" s="66"/>
      <c r="W319" s="65"/>
      <c r="X319" s="65"/>
      <c r="Y319" s="65"/>
      <c r="Z319" s="65"/>
      <c r="AA319" s="65"/>
      <c r="AB319" s="65"/>
      <c r="AC319" s="65"/>
      <c r="AD319" s="66"/>
      <c r="AE319" s="67"/>
      <c r="AF319" s="63"/>
      <c r="AG319" s="60"/>
    </row>
    <row r="320" spans="1:33">
      <c r="A320" s="5"/>
      <c r="B320" s="61"/>
      <c r="C320" s="68"/>
      <c r="D320" s="28" t="s">
        <v>1</v>
      </c>
      <c r="E320" s="31"/>
      <c r="F320" s="34" t="s">
        <v>21</v>
      </c>
      <c r="G320" s="34"/>
      <c r="H320" s="34"/>
      <c r="I320" s="34"/>
      <c r="J320" s="34"/>
      <c r="K320" s="34"/>
      <c r="L320" s="34"/>
      <c r="M320" s="34"/>
      <c r="N320" s="35"/>
      <c r="O320" s="34" t="s">
        <v>2</v>
      </c>
      <c r="P320" s="34"/>
      <c r="Q320" s="34"/>
      <c r="R320" s="34"/>
      <c r="S320" s="34"/>
      <c r="T320" s="34"/>
      <c r="U320" s="34"/>
      <c r="V320" s="34"/>
      <c r="W320" s="35"/>
      <c r="X320" s="34" t="s">
        <v>3</v>
      </c>
      <c r="Y320" s="34"/>
      <c r="Z320" s="34"/>
      <c r="AA320" s="34"/>
      <c r="AB320" s="34"/>
      <c r="AC320" s="34"/>
      <c r="AD320" s="38"/>
      <c r="AE320" s="69"/>
      <c r="AF320" s="63"/>
      <c r="AG320" s="60"/>
    </row>
    <row r="321" spans="1:33">
      <c r="A321" s="5"/>
      <c r="B321" s="61"/>
      <c r="C321" s="68"/>
      <c r="D321" s="29"/>
      <c r="E321" s="32"/>
      <c r="F321" s="39" t="s">
        <v>4</v>
      </c>
      <c r="G321" s="39"/>
      <c r="H321" s="39" t="s">
        <v>5</v>
      </c>
      <c r="I321" s="39"/>
      <c r="J321" s="39" t="s">
        <v>30</v>
      </c>
      <c r="K321" s="39"/>
      <c r="L321" s="39" t="s">
        <v>7</v>
      </c>
      <c r="M321" s="39"/>
      <c r="N321" s="36"/>
      <c r="O321" s="39" t="s">
        <v>8</v>
      </c>
      <c r="P321" s="39"/>
      <c r="Q321" s="39" t="s">
        <v>9</v>
      </c>
      <c r="R321" s="39"/>
      <c r="S321" s="39" t="s">
        <v>10</v>
      </c>
      <c r="T321" s="39"/>
      <c r="U321" s="39" t="s">
        <v>7</v>
      </c>
      <c r="V321" s="39"/>
      <c r="W321" s="36"/>
      <c r="X321" s="39" t="s">
        <v>11</v>
      </c>
      <c r="Y321" s="39"/>
      <c r="Z321" s="39" t="s">
        <v>6</v>
      </c>
      <c r="AA321" s="39"/>
      <c r="AB321" s="39" t="s">
        <v>12</v>
      </c>
      <c r="AC321" s="39"/>
      <c r="AD321" s="40" t="s">
        <v>20</v>
      </c>
      <c r="AE321" s="69"/>
      <c r="AF321" s="63"/>
      <c r="AG321" s="60"/>
    </row>
    <row r="322" spans="1:33">
      <c r="A322" s="5"/>
      <c r="B322" s="61"/>
      <c r="C322" s="68"/>
      <c r="D322" s="30"/>
      <c r="E322" s="32"/>
      <c r="F322" s="1">
        <v>0.1</v>
      </c>
      <c r="G322" s="2" t="s">
        <v>13</v>
      </c>
      <c r="H322" s="1">
        <v>0.1</v>
      </c>
      <c r="I322" s="2" t="s">
        <v>13</v>
      </c>
      <c r="J322" s="1">
        <v>0.3</v>
      </c>
      <c r="K322" s="2" t="s">
        <v>13</v>
      </c>
      <c r="L322" s="1">
        <v>0.5</v>
      </c>
      <c r="M322" s="2" t="s">
        <v>13</v>
      </c>
      <c r="N322" s="36"/>
      <c r="O322" s="1">
        <v>0.1</v>
      </c>
      <c r="P322" s="2" t="s">
        <v>13</v>
      </c>
      <c r="Q322" s="1">
        <v>0.1</v>
      </c>
      <c r="R322" s="2" t="s">
        <v>13</v>
      </c>
      <c r="S322" s="1">
        <v>0.3</v>
      </c>
      <c r="T322" s="2" t="s">
        <v>13</v>
      </c>
      <c r="U322" s="1">
        <v>0.5</v>
      </c>
      <c r="V322" s="2" t="s">
        <v>13</v>
      </c>
      <c r="W322" s="36"/>
      <c r="X322" s="1">
        <v>0.4</v>
      </c>
      <c r="Y322" s="2" t="s">
        <v>13</v>
      </c>
      <c r="Z322" s="1">
        <v>0.6</v>
      </c>
      <c r="AA322" s="2" t="s">
        <v>13</v>
      </c>
      <c r="AB322" s="1">
        <v>1</v>
      </c>
      <c r="AC322" s="2" t="s">
        <v>13</v>
      </c>
      <c r="AD322" s="41"/>
      <c r="AE322" s="69"/>
      <c r="AF322" s="63"/>
      <c r="AG322" s="60"/>
    </row>
    <row r="323" spans="1:33">
      <c r="A323" s="5"/>
      <c r="B323" s="61"/>
      <c r="C323" s="68"/>
      <c r="D323" s="6" t="s">
        <v>14</v>
      </c>
      <c r="E323" s="32"/>
      <c r="F323" s="2">
        <v>7.9</v>
      </c>
      <c r="G323" s="2" t="s">
        <v>35</v>
      </c>
      <c r="H323" s="2">
        <v>8.4</v>
      </c>
      <c r="I323" s="2" t="s">
        <v>34</v>
      </c>
      <c r="J323" s="2">
        <v>21.3</v>
      </c>
      <c r="K323" s="2" t="s">
        <v>35</v>
      </c>
      <c r="L323" s="2">
        <f>F323+H323+J323</f>
        <v>37.6</v>
      </c>
      <c r="M323" s="2" t="str">
        <f>IF(L323&gt;=45.5,"A1",IF(L323&gt;=40.5,"A2", IF(L323&gt;=35.5,"B1",IF(L323&gt;=30.5,"B2", IF(L323&gt;=25.5,"C1",IF(L323&gt;=20.5,"C2",IF(L323&gt;=16.5,"D",IF(L323&gt;=10.5,"E1",IF(L323&gt;=10.4,"E2")))))))))</f>
        <v>B1</v>
      </c>
      <c r="N323" s="36"/>
      <c r="O323" s="2">
        <v>8</v>
      </c>
      <c r="P323" s="2" t="s">
        <v>35</v>
      </c>
      <c r="Q323" s="2">
        <v>8.8000000000000007</v>
      </c>
      <c r="R323" s="7" t="s">
        <v>34</v>
      </c>
      <c r="S323" s="7">
        <v>23.7</v>
      </c>
      <c r="T323" s="2" t="str">
        <f>IF(S323&gt;=27.3,"A1",IF(S323&gt;=24.3,"A2", IF(S323&gt;=21.3,"B1",IF(S323&gt;=18.3,"B2", IF(S323&gt;=15.3,"C1",IF(S323&gt;=12.3,"C2",IF(S323&gt;=9.9,"D",IF(S323&gt;=6.3,"E1",IF(S323&gt;=6.2,"E2")))))))))</f>
        <v>B1</v>
      </c>
      <c r="U323" s="2">
        <f>O323+Q323+S323</f>
        <v>40.5</v>
      </c>
      <c r="V323" s="2" t="str">
        <f>IF(U323&gt;=45.5,"A1",IF(U323&gt;=40.5,"A2", IF(U323&gt;=35.5,"B1",IF(U323&gt;=30.5,"B2", IF(U323&gt;=25.5,"C1",IF(U323&gt;=20.5,"C2",IF(U323&gt;=16.5,"D",IF(U323&gt;=10.5,"E1",IF(U323&gt;=10.4,"E2")))))))))</f>
        <v>A2</v>
      </c>
      <c r="W323" s="36"/>
      <c r="X323" s="2">
        <f t="shared" ref="X323:X329" si="88">SUM(F323,H323,O323,Q323)</f>
        <v>33.1</v>
      </c>
      <c r="Y323" s="2" t="str">
        <f>IF(X323&gt;=36.4,"A1",IF(X323&gt;=32.4,"A2", IF(X323&gt;=28.4,"B1",IF(X323&gt;=24.4,"B2", IF(X323&gt;=20.4,"C1",IF(X323&gt;=16.4,"C2",IF(X323&gt;=13.2,"D",IF(X323&gt;=8.4,"E1",IF(X323&gt;=8.3,"E2")))))))))</f>
        <v>A2</v>
      </c>
      <c r="Z323" s="2">
        <f>J323+S323</f>
        <v>45</v>
      </c>
      <c r="AA323" s="2" t="str">
        <f>IF(Z323&gt;=54.5,"A1",IF(Z323&gt;=48.5,"A2", IF(Z323&gt;=42.5,"B1",IF(Z323&gt;=36.5,"B2", IF(Z323&gt;=30.5,"C1",IF(Z323&gt;=24.5,"C2",IF(Z323&gt;=19.8,"D",IF(Z323&gt;=12.6,"E1",IF(Z323&gt;=12.5,"E2")))))))))</f>
        <v>B1</v>
      </c>
      <c r="AB323" s="7">
        <f>L323+U323</f>
        <v>78.099999999999994</v>
      </c>
      <c r="AC323" s="2" t="str">
        <f>IF(AB323&gt;=91,"A1",IF(AB323&gt;=81,"A2", IF(AB323&gt;=71,"B1",IF(AB323&gt;=61,"B2", IF(AB323&gt;=51,"C1",IF(AB323&gt;=41,"C2",IF(AB323&gt;=33,"D",IF(AB323&gt;=21,"E1",IF(AB323&gt;=20,"E2")))))))))</f>
        <v>B1</v>
      </c>
      <c r="AD323" s="11">
        <v>8</v>
      </c>
      <c r="AE323" s="69"/>
      <c r="AF323" s="63"/>
      <c r="AG323" s="60"/>
    </row>
    <row r="324" spans="1:33">
      <c r="A324" s="5"/>
      <c r="B324" s="61"/>
      <c r="C324" s="68"/>
      <c r="D324" s="6" t="s">
        <v>15</v>
      </c>
      <c r="E324" s="32"/>
      <c r="F324" s="2">
        <v>8.6999999999999993</v>
      </c>
      <c r="G324" s="2" t="s">
        <v>34</v>
      </c>
      <c r="H324" s="2">
        <v>9</v>
      </c>
      <c r="I324" s="2" t="s">
        <v>34</v>
      </c>
      <c r="J324" s="2">
        <v>24.6</v>
      </c>
      <c r="K324" s="2" t="s">
        <v>34</v>
      </c>
      <c r="L324" s="2">
        <f t="shared" ref="L324:L331" si="89">F324+H324+J324</f>
        <v>42.3</v>
      </c>
      <c r="M324" s="2" t="str">
        <f t="shared" ref="M324:M331" si="90">IF(L324&gt;=45.5,"A1",IF(L324&gt;=40.5,"A2", IF(L324&gt;=35.5,"B1",IF(L324&gt;=30.5,"B2", IF(L324&gt;=25.5,"C1",IF(L324&gt;=20.5,"C2",IF(L324&gt;=16.5,"D",IF(L324&gt;=10.5,"E1",IF(L324&gt;=10.4,"E2")))))))))</f>
        <v>A2</v>
      </c>
      <c r="N324" s="36"/>
      <c r="O324" s="2">
        <v>7.6</v>
      </c>
      <c r="P324" s="2" t="s">
        <v>35</v>
      </c>
      <c r="Q324" s="2">
        <v>8.1999999999999993</v>
      </c>
      <c r="R324" s="7" t="s">
        <v>34</v>
      </c>
      <c r="S324" s="7">
        <v>21.6</v>
      </c>
      <c r="T324" s="2" t="str">
        <f t="shared" ref="T324:T331" si="91">IF(S324&gt;=27.3,"A1",IF(S324&gt;=24.3,"A2", IF(S324&gt;=21.3,"B1",IF(S324&gt;=18.3,"B2", IF(S324&gt;=15.3,"C1",IF(S324&gt;=12.3,"C2",IF(S324&gt;=9.9,"D",IF(S324&gt;=6.3,"E1",IF(S324&gt;=6.2,"E2")))))))))</f>
        <v>B1</v>
      </c>
      <c r="U324" s="2">
        <f t="shared" ref="U324:U331" si="92">O324+Q324+S324</f>
        <v>37.4</v>
      </c>
      <c r="V324" s="2" t="str">
        <f t="shared" ref="V324:V331" si="93">IF(U324&gt;=45.5,"A1",IF(U324&gt;=40.5,"A2", IF(U324&gt;=35.5,"B1",IF(U324&gt;=30.5,"B2", IF(U324&gt;=25.5,"C1",IF(U324&gt;=20.5,"C2",IF(U324&gt;=16.5,"D",IF(U324&gt;=10.5,"E1",IF(U324&gt;=10.4,"E2")))))))))</f>
        <v>B1</v>
      </c>
      <c r="W324" s="36"/>
      <c r="X324" s="2">
        <f t="shared" si="88"/>
        <v>33.5</v>
      </c>
      <c r="Y324" s="2" t="str">
        <f t="shared" ref="Y324:Y330" si="94">IF(X324&gt;=36.4,"A1",IF(X324&gt;=32.4,"A2", IF(X324&gt;=28.4,"B1",IF(X324&gt;=24.4,"B2", IF(X324&gt;=20.4,"C1",IF(X324&gt;=16.4,"C2",IF(X324&gt;=13.2,"D",IF(X324&gt;=8.4,"E1",IF(X324&gt;=8.3,"E2")))))))))</f>
        <v>A2</v>
      </c>
      <c r="Z324" s="2">
        <f t="shared" ref="Z324:Z331" si="95">J324+S324</f>
        <v>46.2</v>
      </c>
      <c r="AA324" s="2" t="str">
        <f t="shared" ref="AA324:AA331" si="96">IF(Z324&gt;=54.5,"A1",IF(Z324&gt;=48.5,"A2", IF(Z324&gt;=42.5,"B1",IF(Z324&gt;=36.5,"B2", IF(Z324&gt;=30.5,"C1",IF(Z324&gt;=24.5,"C2",IF(Z324&gt;=19.8,"D",IF(Z324&gt;=12.6,"E1",IF(Z324&gt;=12.5,"E2")))))))))</f>
        <v>B1</v>
      </c>
      <c r="AB324" s="7">
        <f t="shared" ref="AB324:AB331" si="97">L324+U324</f>
        <v>79.699999999999989</v>
      </c>
      <c r="AC324" s="2" t="str">
        <f t="shared" ref="AC324:AC331" si="98">IF(AB324&gt;=91,"A1",IF(AB324&gt;=81,"A2", IF(AB324&gt;=71,"B1",IF(AB324&gt;=61,"B2", IF(AB324&gt;=51,"C1",IF(AB324&gt;=41,"C2",IF(AB324&gt;=33,"D",IF(AB324&gt;=21,"E1",IF(AB324&gt;=20,"E2")))))))))</f>
        <v>B1</v>
      </c>
      <c r="AD324" s="11">
        <v>8</v>
      </c>
      <c r="AE324" s="69"/>
      <c r="AF324" s="63"/>
      <c r="AG324" s="60"/>
    </row>
    <row r="325" spans="1:33">
      <c r="A325" s="5"/>
      <c r="B325" s="61"/>
      <c r="C325" s="68"/>
      <c r="D325" s="6" t="s">
        <v>16</v>
      </c>
      <c r="E325" s="32"/>
      <c r="F325" s="2">
        <v>9</v>
      </c>
      <c r="G325" s="2" t="s">
        <v>34</v>
      </c>
      <c r="H325" s="2">
        <v>8</v>
      </c>
      <c r="I325" s="2" t="s">
        <v>35</v>
      </c>
      <c r="J325" s="2">
        <v>24.9</v>
      </c>
      <c r="K325" s="2" t="s">
        <v>34</v>
      </c>
      <c r="L325" s="2">
        <f t="shared" si="89"/>
        <v>41.9</v>
      </c>
      <c r="M325" s="2" t="str">
        <f t="shared" si="90"/>
        <v>A2</v>
      </c>
      <c r="N325" s="36"/>
      <c r="O325" s="2">
        <v>8.8000000000000007</v>
      </c>
      <c r="P325" s="2" t="s">
        <v>34</v>
      </c>
      <c r="Q325" s="2">
        <v>9.1999999999999993</v>
      </c>
      <c r="R325" s="7" t="s">
        <v>37</v>
      </c>
      <c r="S325" s="7">
        <v>26.4</v>
      </c>
      <c r="T325" s="2" t="str">
        <f t="shared" si="91"/>
        <v>A2</v>
      </c>
      <c r="U325" s="2">
        <f t="shared" si="92"/>
        <v>44.4</v>
      </c>
      <c r="V325" s="2" t="str">
        <f t="shared" si="93"/>
        <v>A2</v>
      </c>
      <c r="W325" s="36"/>
      <c r="X325" s="2">
        <f t="shared" si="88"/>
        <v>35</v>
      </c>
      <c r="Y325" s="2" t="str">
        <f t="shared" si="94"/>
        <v>A2</v>
      </c>
      <c r="Z325" s="2">
        <f t="shared" si="95"/>
        <v>51.3</v>
      </c>
      <c r="AA325" s="2" t="str">
        <f t="shared" si="96"/>
        <v>A2</v>
      </c>
      <c r="AB325" s="7">
        <f t="shared" si="97"/>
        <v>86.3</v>
      </c>
      <c r="AC325" s="2" t="str">
        <f t="shared" si="98"/>
        <v>A2</v>
      </c>
      <c r="AD325" s="11">
        <v>9</v>
      </c>
      <c r="AE325" s="69"/>
      <c r="AF325" s="63"/>
      <c r="AG325" s="60"/>
    </row>
    <row r="326" spans="1:33">
      <c r="A326" s="5"/>
      <c r="B326" s="61"/>
      <c r="C326" s="68"/>
      <c r="D326" s="6" t="s">
        <v>31</v>
      </c>
      <c r="E326" s="32"/>
      <c r="F326" s="2">
        <v>8.1999999999999993</v>
      </c>
      <c r="G326" s="2" t="s">
        <v>34</v>
      </c>
      <c r="H326" s="2">
        <v>7.8</v>
      </c>
      <c r="I326" s="2" t="s">
        <v>35</v>
      </c>
      <c r="J326" s="2">
        <v>20.100000000000001</v>
      </c>
      <c r="K326" s="2" t="s">
        <v>36</v>
      </c>
      <c r="L326" s="2">
        <f t="shared" si="89"/>
        <v>36.1</v>
      </c>
      <c r="M326" s="2" t="str">
        <f t="shared" si="90"/>
        <v>B1</v>
      </c>
      <c r="N326" s="36"/>
      <c r="O326" s="2">
        <v>9.9</v>
      </c>
      <c r="P326" s="2" t="s">
        <v>37</v>
      </c>
      <c r="Q326" s="2">
        <v>9.6</v>
      </c>
      <c r="R326" s="7" t="s">
        <v>37</v>
      </c>
      <c r="S326" s="7">
        <v>23.1</v>
      </c>
      <c r="T326" s="2" t="str">
        <f t="shared" si="91"/>
        <v>B1</v>
      </c>
      <c r="U326" s="2">
        <f t="shared" si="92"/>
        <v>42.6</v>
      </c>
      <c r="V326" s="2" t="str">
        <f t="shared" si="93"/>
        <v>A2</v>
      </c>
      <c r="W326" s="36"/>
      <c r="X326" s="2">
        <f t="shared" si="88"/>
        <v>35.5</v>
      </c>
      <c r="Y326" s="2" t="str">
        <f t="shared" si="94"/>
        <v>A2</v>
      </c>
      <c r="Z326" s="2">
        <f t="shared" si="95"/>
        <v>43.2</v>
      </c>
      <c r="AA326" s="2" t="str">
        <f t="shared" si="96"/>
        <v>B1</v>
      </c>
      <c r="AB326" s="7">
        <f t="shared" si="97"/>
        <v>78.7</v>
      </c>
      <c r="AC326" s="2" t="str">
        <f t="shared" si="98"/>
        <v>B1</v>
      </c>
      <c r="AD326" s="11">
        <v>8</v>
      </c>
      <c r="AE326" s="69"/>
      <c r="AF326" s="63"/>
      <c r="AG326" s="60"/>
    </row>
    <row r="327" spans="1:33">
      <c r="A327" s="5"/>
      <c r="B327" s="61"/>
      <c r="C327" s="68"/>
      <c r="D327" s="6" t="s">
        <v>32</v>
      </c>
      <c r="E327" s="32"/>
      <c r="F327" s="2">
        <v>4.4000000000000004</v>
      </c>
      <c r="G327" s="2" t="s">
        <v>39</v>
      </c>
      <c r="H327" s="2">
        <v>7.4</v>
      </c>
      <c r="I327" s="2" t="s">
        <v>35</v>
      </c>
      <c r="J327" s="2">
        <v>16.8</v>
      </c>
      <c r="K327" s="2" t="s">
        <v>38</v>
      </c>
      <c r="L327" s="2">
        <f t="shared" si="89"/>
        <v>28.6</v>
      </c>
      <c r="M327" s="2" t="str">
        <f t="shared" si="90"/>
        <v>C1</v>
      </c>
      <c r="N327" s="36"/>
      <c r="O327" s="2">
        <v>8.6999999999999993</v>
      </c>
      <c r="P327" s="2" t="s">
        <v>34</v>
      </c>
      <c r="Q327" s="2">
        <v>8.3000000000000007</v>
      </c>
      <c r="R327" s="7" t="s">
        <v>34</v>
      </c>
      <c r="S327" s="7">
        <v>22.5</v>
      </c>
      <c r="T327" s="2" t="str">
        <f t="shared" si="91"/>
        <v>B1</v>
      </c>
      <c r="U327" s="2">
        <f t="shared" si="92"/>
        <v>39.5</v>
      </c>
      <c r="V327" s="2" t="str">
        <f t="shared" si="93"/>
        <v>B1</v>
      </c>
      <c r="W327" s="36"/>
      <c r="X327" s="2">
        <f t="shared" si="88"/>
        <v>28.8</v>
      </c>
      <c r="Y327" s="2" t="str">
        <f t="shared" si="94"/>
        <v>B1</v>
      </c>
      <c r="Z327" s="2">
        <f t="shared" si="95"/>
        <v>39.299999999999997</v>
      </c>
      <c r="AA327" s="2" t="str">
        <f t="shared" si="96"/>
        <v>B2</v>
      </c>
      <c r="AB327" s="7">
        <f t="shared" si="97"/>
        <v>68.099999999999994</v>
      </c>
      <c r="AC327" s="2" t="str">
        <f t="shared" si="98"/>
        <v>B2</v>
      </c>
      <c r="AD327" s="11">
        <v>7</v>
      </c>
      <c r="AE327" s="69"/>
      <c r="AF327" s="63"/>
      <c r="AG327" s="60"/>
    </row>
    <row r="328" spans="1:33">
      <c r="A328" s="5"/>
      <c r="B328" s="61"/>
      <c r="C328" s="68"/>
      <c r="D328" s="6" t="s">
        <v>17</v>
      </c>
      <c r="E328" s="32"/>
      <c r="F328" s="2">
        <v>9.1</v>
      </c>
      <c r="G328" s="2" t="s">
        <v>37</v>
      </c>
      <c r="H328" s="2">
        <v>9.4</v>
      </c>
      <c r="I328" s="2" t="s">
        <v>37</v>
      </c>
      <c r="J328" s="2">
        <v>24.3</v>
      </c>
      <c r="K328" s="2" t="s">
        <v>34</v>
      </c>
      <c r="L328" s="2">
        <f t="shared" si="89"/>
        <v>42.8</v>
      </c>
      <c r="M328" s="2" t="str">
        <f t="shared" si="90"/>
        <v>A2</v>
      </c>
      <c r="N328" s="36"/>
      <c r="O328" s="2">
        <v>8.1999999999999993</v>
      </c>
      <c r="P328" s="2" t="s">
        <v>34</v>
      </c>
      <c r="Q328" s="2">
        <v>9.4</v>
      </c>
      <c r="R328" s="7" t="s">
        <v>37</v>
      </c>
      <c r="S328" s="7">
        <v>22.5</v>
      </c>
      <c r="T328" s="2" t="str">
        <f t="shared" si="91"/>
        <v>B1</v>
      </c>
      <c r="U328" s="2">
        <f t="shared" si="92"/>
        <v>40.1</v>
      </c>
      <c r="V328" s="2" t="str">
        <f t="shared" si="93"/>
        <v>B1</v>
      </c>
      <c r="W328" s="36"/>
      <c r="X328" s="2">
        <f t="shared" si="88"/>
        <v>36.1</v>
      </c>
      <c r="Y328" s="2" t="str">
        <f t="shared" si="94"/>
        <v>A2</v>
      </c>
      <c r="Z328" s="2">
        <f t="shared" si="95"/>
        <v>46.8</v>
      </c>
      <c r="AA328" s="2" t="str">
        <f t="shared" si="96"/>
        <v>B1</v>
      </c>
      <c r="AB328" s="7">
        <f t="shared" si="97"/>
        <v>82.9</v>
      </c>
      <c r="AC328" s="2" t="str">
        <f t="shared" si="98"/>
        <v>A2</v>
      </c>
      <c r="AD328" s="11">
        <v>9</v>
      </c>
      <c r="AE328" s="69"/>
      <c r="AF328" s="63"/>
      <c r="AG328" s="60"/>
    </row>
    <row r="329" spans="1:33">
      <c r="A329" s="5"/>
      <c r="B329" s="61"/>
      <c r="C329" s="68"/>
      <c r="D329" s="6" t="s">
        <v>18</v>
      </c>
      <c r="E329" s="32"/>
      <c r="F329" s="2"/>
      <c r="G329" s="2"/>
      <c r="H329" s="2"/>
      <c r="I329" s="2" t="s">
        <v>37</v>
      </c>
      <c r="J329" s="2">
        <v>16.2</v>
      </c>
      <c r="K329" s="2" t="s">
        <v>38</v>
      </c>
      <c r="L329" s="2">
        <f t="shared" si="89"/>
        <v>16.2</v>
      </c>
      <c r="M329" s="2" t="str">
        <f t="shared" si="90"/>
        <v>E1</v>
      </c>
      <c r="N329" s="36"/>
      <c r="O329" s="2">
        <v>8</v>
      </c>
      <c r="P329" s="2" t="s">
        <v>35</v>
      </c>
      <c r="Q329" s="2">
        <v>7.4</v>
      </c>
      <c r="R329" s="7" t="s">
        <v>35</v>
      </c>
      <c r="S329" s="7">
        <v>21.9</v>
      </c>
      <c r="T329" s="2" t="str">
        <f t="shared" si="91"/>
        <v>B1</v>
      </c>
      <c r="U329" s="2">
        <f t="shared" si="92"/>
        <v>37.299999999999997</v>
      </c>
      <c r="V329" s="2" t="str">
        <f t="shared" si="93"/>
        <v>B1</v>
      </c>
      <c r="W329" s="36"/>
      <c r="X329" s="2">
        <f t="shared" si="88"/>
        <v>15.4</v>
      </c>
      <c r="Y329" s="2" t="str">
        <f t="shared" si="94"/>
        <v>D</v>
      </c>
      <c r="Z329" s="2">
        <f t="shared" si="95"/>
        <v>38.099999999999994</v>
      </c>
      <c r="AA329" s="2" t="str">
        <f t="shared" si="96"/>
        <v>B2</v>
      </c>
      <c r="AB329" s="7">
        <f t="shared" si="97"/>
        <v>53.5</v>
      </c>
      <c r="AC329" s="2" t="str">
        <f t="shared" si="98"/>
        <v>C1</v>
      </c>
      <c r="AD329" s="11"/>
      <c r="AE329" s="69"/>
      <c r="AF329" s="63"/>
      <c r="AG329" s="60"/>
    </row>
    <row r="330" spans="1:33">
      <c r="A330" s="5"/>
      <c r="B330" s="61"/>
      <c r="C330" s="68"/>
      <c r="D330" s="6" t="s">
        <v>33</v>
      </c>
      <c r="E330" s="32"/>
      <c r="F330" s="2"/>
      <c r="G330" s="2"/>
      <c r="H330" s="2"/>
      <c r="I330" s="2"/>
      <c r="J330" s="2">
        <v>11.4</v>
      </c>
      <c r="K330" s="2" t="s">
        <v>40</v>
      </c>
      <c r="L330" s="2">
        <v>19</v>
      </c>
      <c r="M330" s="2" t="str">
        <f t="shared" si="90"/>
        <v>D</v>
      </c>
      <c r="N330" s="36"/>
      <c r="O330" s="2"/>
      <c r="P330" s="2"/>
      <c r="Q330" s="7"/>
      <c r="R330" s="7"/>
      <c r="S330" s="7">
        <v>12</v>
      </c>
      <c r="T330" s="2" t="str">
        <f t="shared" si="91"/>
        <v>D</v>
      </c>
      <c r="U330" s="2">
        <v>20</v>
      </c>
      <c r="V330" s="2" t="str">
        <f t="shared" si="93"/>
        <v>D</v>
      </c>
      <c r="W330" s="36"/>
      <c r="X330" s="2"/>
      <c r="Y330" s="2"/>
      <c r="Z330" s="2">
        <f t="shared" si="95"/>
        <v>23.4</v>
      </c>
      <c r="AA330" s="2" t="str">
        <f t="shared" si="96"/>
        <v>D</v>
      </c>
      <c r="AB330" s="7">
        <f t="shared" si="97"/>
        <v>39</v>
      </c>
      <c r="AC330" s="2" t="str">
        <f t="shared" si="98"/>
        <v>D</v>
      </c>
      <c r="AD330" s="70"/>
      <c r="AE330" s="69"/>
      <c r="AF330" s="63"/>
      <c r="AG330" s="60"/>
    </row>
    <row r="331" spans="1:33">
      <c r="A331" s="5"/>
      <c r="B331" s="61"/>
      <c r="C331" s="68"/>
      <c r="D331" s="6" t="s">
        <v>90</v>
      </c>
      <c r="E331" s="32"/>
      <c r="F331" s="2"/>
      <c r="G331" s="2"/>
      <c r="H331" s="2"/>
      <c r="I331" s="2"/>
      <c r="J331" s="2">
        <v>21.6</v>
      </c>
      <c r="K331" s="2" t="s">
        <v>35</v>
      </c>
      <c r="L331" s="2">
        <v>36</v>
      </c>
      <c r="M331" s="2" t="str">
        <f t="shared" si="90"/>
        <v>B1</v>
      </c>
      <c r="N331" s="36"/>
      <c r="O331" s="2"/>
      <c r="P331" s="2"/>
      <c r="Q331" s="7"/>
      <c r="R331" s="7"/>
      <c r="S331" s="7">
        <v>24</v>
      </c>
      <c r="T331" s="7" t="str">
        <f t="shared" si="91"/>
        <v>B1</v>
      </c>
      <c r="U331" s="2">
        <v>40</v>
      </c>
      <c r="V331" s="2" t="str">
        <f t="shared" si="93"/>
        <v>B1</v>
      </c>
      <c r="W331" s="36"/>
      <c r="X331" s="71"/>
      <c r="Y331" s="71"/>
      <c r="Z331" s="17">
        <f t="shared" si="95"/>
        <v>45.6</v>
      </c>
      <c r="AA331" s="17" t="str">
        <f t="shared" si="96"/>
        <v>B1</v>
      </c>
      <c r="AB331" s="17">
        <f t="shared" si="97"/>
        <v>76</v>
      </c>
      <c r="AC331" s="17" t="str">
        <f t="shared" si="98"/>
        <v>B1</v>
      </c>
      <c r="AD331" s="70"/>
      <c r="AE331" s="69"/>
      <c r="AF331" s="63"/>
      <c r="AG331" s="60"/>
    </row>
    <row r="332" spans="1:33">
      <c r="A332" s="5"/>
      <c r="B332" s="61"/>
      <c r="C332" s="68"/>
      <c r="D332" s="42" t="s">
        <v>97</v>
      </c>
      <c r="E332" s="32"/>
      <c r="F332" s="23" t="s">
        <v>112</v>
      </c>
      <c r="G332" s="23"/>
      <c r="H332" s="25"/>
      <c r="I332" s="25"/>
      <c r="J332" s="25"/>
      <c r="K332" s="25"/>
      <c r="L332" s="25"/>
      <c r="M332" s="25"/>
      <c r="N332" s="36"/>
      <c r="O332" s="23"/>
      <c r="P332" s="23"/>
      <c r="Q332" s="25"/>
      <c r="R332" s="25"/>
      <c r="S332" s="25"/>
      <c r="T332" s="25"/>
      <c r="U332" s="23" t="s">
        <v>139</v>
      </c>
      <c r="V332" s="23"/>
      <c r="W332" s="36"/>
      <c r="X332" s="25"/>
      <c r="Y332" s="25"/>
      <c r="Z332" s="25"/>
      <c r="AA332" s="25"/>
      <c r="AB332" s="23" t="s">
        <v>113</v>
      </c>
      <c r="AC332" s="23"/>
      <c r="AD332" s="72"/>
      <c r="AE332" s="69"/>
      <c r="AF332" s="63"/>
      <c r="AG332" s="60"/>
    </row>
    <row r="333" spans="1:33" ht="15.75" thickBot="1">
      <c r="A333" s="5"/>
      <c r="B333" s="61"/>
      <c r="C333" s="68"/>
      <c r="D333" s="43"/>
      <c r="E333" s="33"/>
      <c r="F333" s="24"/>
      <c r="G333" s="24"/>
      <c r="H333" s="26"/>
      <c r="I333" s="26"/>
      <c r="J333" s="26"/>
      <c r="K333" s="26"/>
      <c r="L333" s="26"/>
      <c r="M333" s="26"/>
      <c r="N333" s="37"/>
      <c r="O333" s="24"/>
      <c r="P333" s="24"/>
      <c r="Q333" s="26"/>
      <c r="R333" s="26"/>
      <c r="S333" s="26"/>
      <c r="T333" s="26"/>
      <c r="U333" s="24"/>
      <c r="V333" s="24"/>
      <c r="W333" s="37"/>
      <c r="X333" s="26"/>
      <c r="Y333" s="26"/>
      <c r="Z333" s="26"/>
      <c r="AA333" s="26"/>
      <c r="AB333" s="24"/>
      <c r="AC333" s="24"/>
      <c r="AD333" s="73"/>
      <c r="AE333" s="69"/>
      <c r="AF333" s="63"/>
      <c r="AG333" s="60"/>
    </row>
    <row r="334" spans="1:33" ht="15.75" thickBot="1">
      <c r="A334" s="5"/>
      <c r="B334" s="61"/>
      <c r="C334" s="74"/>
      <c r="D334" s="75"/>
      <c r="E334" s="75"/>
      <c r="F334" s="8"/>
      <c r="G334" s="8"/>
      <c r="H334" s="75"/>
      <c r="I334" s="75"/>
      <c r="J334" s="75"/>
      <c r="K334" s="75"/>
      <c r="L334" s="75"/>
      <c r="M334" s="75"/>
      <c r="N334" s="75"/>
      <c r="O334" s="8"/>
      <c r="P334" s="8"/>
      <c r="Q334" s="75"/>
      <c r="R334" s="75"/>
      <c r="S334" s="75"/>
      <c r="T334" s="75"/>
      <c r="U334" s="8"/>
      <c r="V334" s="8"/>
      <c r="W334" s="75"/>
      <c r="X334" s="75"/>
      <c r="Y334" s="75"/>
      <c r="Z334" s="75"/>
      <c r="AA334" s="75"/>
      <c r="AB334" s="75"/>
      <c r="AC334" s="75"/>
      <c r="AD334" s="8"/>
      <c r="AE334" s="76"/>
      <c r="AF334" s="63"/>
      <c r="AG334" s="60"/>
    </row>
    <row r="335" spans="1:33">
      <c r="A335" s="5"/>
      <c r="B335" s="61"/>
      <c r="C335" s="62"/>
      <c r="D335" s="62"/>
      <c r="E335" s="62"/>
      <c r="F335" s="9"/>
      <c r="G335" s="9"/>
      <c r="H335" s="62"/>
      <c r="I335" s="62"/>
      <c r="J335" s="62"/>
      <c r="K335" s="62"/>
      <c r="L335" s="62"/>
      <c r="M335" s="62"/>
      <c r="N335" s="62"/>
      <c r="O335" s="9"/>
      <c r="P335" s="9"/>
      <c r="Q335" s="62"/>
      <c r="R335" s="62"/>
      <c r="S335" s="62"/>
      <c r="T335" s="62"/>
      <c r="U335" s="9"/>
      <c r="V335" s="9"/>
      <c r="W335" s="62"/>
      <c r="X335" s="62"/>
      <c r="Y335" s="62"/>
      <c r="Z335" s="62"/>
      <c r="AA335" s="62"/>
      <c r="AB335" s="62"/>
      <c r="AC335" s="62"/>
      <c r="AD335" s="9"/>
      <c r="AE335" s="62"/>
      <c r="AF335" s="63"/>
      <c r="AG335" s="60"/>
    </row>
    <row r="336" spans="1:33">
      <c r="A336" s="5"/>
      <c r="B336" s="61"/>
      <c r="C336" s="62"/>
      <c r="D336" s="62"/>
      <c r="E336" s="62"/>
      <c r="F336" s="9"/>
      <c r="G336" s="9"/>
      <c r="H336" s="62"/>
      <c r="I336" s="62"/>
      <c r="J336" s="62"/>
      <c r="K336" s="62"/>
      <c r="L336" s="62"/>
      <c r="M336" s="62"/>
      <c r="N336" s="62"/>
      <c r="O336" s="9"/>
      <c r="P336" s="9"/>
      <c r="Q336" s="62"/>
      <c r="R336" s="62"/>
      <c r="S336" s="62"/>
      <c r="T336" s="62"/>
      <c r="U336" s="9"/>
      <c r="V336" s="9"/>
      <c r="W336" s="62"/>
      <c r="X336" s="62"/>
      <c r="Y336" s="62"/>
      <c r="Z336" s="62"/>
      <c r="AA336" s="62"/>
      <c r="AB336" s="62"/>
      <c r="AC336" s="62"/>
      <c r="AD336" s="9"/>
      <c r="AE336" s="62"/>
      <c r="AF336" s="63"/>
      <c r="AG336" s="60"/>
    </row>
    <row r="337" spans="1:33">
      <c r="A337" s="5"/>
      <c r="B337" s="61"/>
      <c r="C337" s="62"/>
      <c r="D337" s="62"/>
      <c r="E337" s="62"/>
      <c r="F337" s="9"/>
      <c r="G337" s="9"/>
      <c r="H337" s="62"/>
      <c r="I337" s="62"/>
      <c r="J337" s="62"/>
      <c r="K337" s="62"/>
      <c r="L337" s="62"/>
      <c r="M337" s="62"/>
      <c r="N337" s="62"/>
      <c r="O337" s="9"/>
      <c r="P337" s="9"/>
      <c r="Q337" s="62"/>
      <c r="R337" s="19" t="s">
        <v>167</v>
      </c>
      <c r="S337" s="19"/>
      <c r="T337" s="19"/>
      <c r="U337" s="19"/>
      <c r="V337" s="19"/>
      <c r="W337" s="62"/>
      <c r="X337" s="62"/>
      <c r="Y337" s="62"/>
      <c r="Z337" s="62"/>
      <c r="AA337" s="19"/>
      <c r="AB337" s="19"/>
      <c r="AC337" s="19"/>
      <c r="AD337" s="19"/>
      <c r="AE337" s="62"/>
      <c r="AF337" s="63"/>
      <c r="AG337" s="60"/>
    </row>
    <row r="338" spans="1:33">
      <c r="A338" s="5"/>
      <c r="B338" s="61"/>
      <c r="C338" s="62"/>
      <c r="D338" s="19" t="s">
        <v>25</v>
      </c>
      <c r="E338" s="19"/>
      <c r="F338" s="19"/>
      <c r="G338" s="19"/>
      <c r="H338" s="62"/>
      <c r="I338" s="19" t="s">
        <v>25</v>
      </c>
      <c r="J338" s="19"/>
      <c r="K338" s="19"/>
      <c r="L338" s="19"/>
      <c r="M338" s="19"/>
      <c r="N338" s="62"/>
      <c r="O338" s="9"/>
      <c r="P338" s="9"/>
      <c r="Q338" s="62"/>
      <c r="R338" s="19" t="s">
        <v>26</v>
      </c>
      <c r="S338" s="19"/>
      <c r="T338" s="19"/>
      <c r="U338" s="19"/>
      <c r="V338" s="19"/>
      <c r="W338" s="62"/>
      <c r="X338" s="62"/>
      <c r="Y338" s="62"/>
      <c r="Z338" s="18" t="s">
        <v>26</v>
      </c>
      <c r="AA338" s="18"/>
      <c r="AB338" s="18"/>
      <c r="AC338" s="18"/>
      <c r="AD338" s="9"/>
      <c r="AE338" s="62"/>
      <c r="AF338" s="63"/>
      <c r="AG338" s="60"/>
    </row>
    <row r="339" spans="1:33">
      <c r="A339" s="5"/>
      <c r="B339" s="61"/>
      <c r="C339" s="62"/>
      <c r="D339" s="62"/>
      <c r="E339" s="62"/>
      <c r="F339" s="9"/>
      <c r="G339" s="9"/>
      <c r="H339" s="62"/>
      <c r="I339" s="62"/>
      <c r="J339" s="62"/>
      <c r="K339" s="62"/>
      <c r="L339" s="62"/>
      <c r="M339" s="62"/>
      <c r="N339" s="62"/>
      <c r="O339" s="9"/>
      <c r="P339" s="9"/>
      <c r="Q339" s="62"/>
      <c r="R339" s="62"/>
      <c r="S339" s="62"/>
      <c r="T339" s="62"/>
      <c r="U339" s="9"/>
      <c r="V339" s="9"/>
      <c r="W339" s="62"/>
      <c r="X339" s="62"/>
      <c r="Y339" s="62"/>
      <c r="Z339" s="62"/>
      <c r="AA339" s="62"/>
      <c r="AB339" s="62"/>
      <c r="AC339" s="62"/>
      <c r="AD339" s="9"/>
      <c r="AE339" s="62"/>
      <c r="AF339" s="63"/>
      <c r="AG339" s="60"/>
    </row>
    <row r="340" spans="1:33">
      <c r="A340" s="5"/>
      <c r="B340" s="61"/>
      <c r="C340" s="62"/>
      <c r="D340" s="3" t="s">
        <v>28</v>
      </c>
      <c r="E340" s="3"/>
      <c r="F340" s="9"/>
      <c r="G340" s="9"/>
      <c r="H340" s="3"/>
      <c r="I340" s="18" t="s">
        <v>23</v>
      </c>
      <c r="J340" s="18"/>
      <c r="K340" s="18"/>
      <c r="L340" s="18"/>
      <c r="M340" s="18"/>
      <c r="N340" s="18"/>
      <c r="O340" s="18"/>
      <c r="P340" s="9"/>
      <c r="Q340" s="3"/>
      <c r="R340" s="19" t="s">
        <v>22</v>
      </c>
      <c r="S340" s="19"/>
      <c r="T340" s="19"/>
      <c r="U340" s="19"/>
      <c r="V340" s="19"/>
      <c r="W340" s="19"/>
      <c r="X340" s="3"/>
      <c r="Y340" s="19" t="s">
        <v>24</v>
      </c>
      <c r="Z340" s="19"/>
      <c r="AA340" s="19"/>
      <c r="AB340" s="19"/>
      <c r="AC340" s="19"/>
      <c r="AD340" s="19"/>
      <c r="AE340" s="62"/>
      <c r="AF340" s="63"/>
      <c r="AG340" s="60"/>
    </row>
    <row r="341" spans="1:33" ht="15.75" thickBot="1">
      <c r="A341" s="5"/>
      <c r="B341" s="77"/>
      <c r="C341" s="78"/>
      <c r="D341" s="78"/>
      <c r="E341" s="78"/>
      <c r="F341" s="79"/>
      <c r="G341" s="79"/>
      <c r="H341" s="78"/>
      <c r="I341" s="78"/>
      <c r="J341" s="78"/>
      <c r="K341" s="78"/>
      <c r="L341" s="78"/>
      <c r="M341" s="78"/>
      <c r="N341" s="78"/>
      <c r="O341" s="79"/>
      <c r="P341" s="79"/>
      <c r="Q341" s="78"/>
      <c r="R341" s="78"/>
      <c r="S341" s="78"/>
      <c r="T341" s="78"/>
      <c r="U341" s="79"/>
      <c r="V341" s="79"/>
      <c r="W341" s="78"/>
      <c r="X341" s="78"/>
      <c r="Y341" s="78"/>
      <c r="Z341" s="78"/>
      <c r="AA341" s="78"/>
      <c r="AB341" s="78"/>
      <c r="AC341" s="78"/>
      <c r="AD341" s="79"/>
      <c r="AE341" s="78"/>
      <c r="AF341" s="80"/>
      <c r="AG341" s="60"/>
    </row>
    <row r="342" spans="1:33" ht="15.75" thickBot="1">
      <c r="A342" s="20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  <c r="AE342" s="21"/>
      <c r="AF342" s="21"/>
      <c r="AG342" s="22"/>
    </row>
    <row r="348" spans="1:33" ht="15.75" thickBot="1"/>
    <row r="349" spans="1:33" ht="15.75" thickBot="1">
      <c r="A349" s="4"/>
      <c r="B349" s="54"/>
      <c r="C349" s="54"/>
      <c r="D349" s="54"/>
      <c r="E349" s="54"/>
      <c r="F349" s="55"/>
      <c r="G349" s="55"/>
      <c r="H349" s="54"/>
      <c r="I349" s="54"/>
      <c r="J349" s="54"/>
      <c r="K349" s="54"/>
      <c r="L349" s="54"/>
      <c r="M349" s="54"/>
      <c r="N349" s="54"/>
      <c r="O349" s="55"/>
      <c r="P349" s="55"/>
      <c r="Q349" s="54"/>
      <c r="R349" s="54"/>
      <c r="S349" s="54"/>
      <c r="T349" s="54"/>
      <c r="U349" s="55"/>
      <c r="V349" s="55"/>
      <c r="W349" s="54"/>
      <c r="X349" s="54"/>
      <c r="Y349" s="54"/>
      <c r="Z349" s="54"/>
      <c r="AA349" s="54"/>
      <c r="AB349" s="54"/>
      <c r="AC349" s="54"/>
      <c r="AD349" s="55"/>
      <c r="AE349" s="54"/>
      <c r="AF349" s="54"/>
      <c r="AG349" s="56"/>
    </row>
    <row r="350" spans="1:33" ht="22.5">
      <c r="A350" s="5"/>
      <c r="B350" s="57"/>
      <c r="C350" s="58"/>
      <c r="D350" s="96" t="s">
        <v>0</v>
      </c>
      <c r="E350" s="96"/>
      <c r="F350" s="96"/>
      <c r="G350" s="96"/>
      <c r="H350" s="96"/>
      <c r="I350" s="96"/>
      <c r="J350" s="96"/>
      <c r="K350" s="96"/>
      <c r="L350" s="96"/>
      <c r="M350" s="96"/>
      <c r="N350" s="96"/>
      <c r="O350" s="96"/>
      <c r="P350" s="96"/>
      <c r="Q350" s="96"/>
      <c r="R350" s="96"/>
      <c r="S350" s="96"/>
      <c r="T350" s="96"/>
      <c r="U350" s="96"/>
      <c r="V350" s="96"/>
      <c r="W350" s="96"/>
      <c r="X350" s="96"/>
      <c r="Y350" s="96"/>
      <c r="Z350" s="96"/>
      <c r="AA350" s="96"/>
      <c r="AB350" s="96"/>
      <c r="AC350" s="96"/>
      <c r="AD350" s="96"/>
      <c r="AE350" s="58"/>
      <c r="AF350" s="59"/>
      <c r="AG350" s="60"/>
    </row>
    <row r="351" spans="1:33" ht="19.5">
      <c r="A351" s="5"/>
      <c r="B351" s="61"/>
      <c r="C351" s="62"/>
      <c r="D351" s="95" t="s">
        <v>27</v>
      </c>
      <c r="E351" s="95"/>
      <c r="F351" s="95"/>
      <c r="G351" s="95"/>
      <c r="H351" s="95"/>
      <c r="I351" s="95"/>
      <c r="J351" s="95"/>
      <c r="K351" s="95"/>
      <c r="L351" s="95"/>
      <c r="M351" s="95"/>
      <c r="N351" s="95"/>
      <c r="O351" s="95"/>
      <c r="P351" s="95"/>
      <c r="Q351" s="95"/>
      <c r="R351" s="95"/>
      <c r="S351" s="95"/>
      <c r="T351" s="95"/>
      <c r="U351" s="95"/>
      <c r="V351" s="95"/>
      <c r="W351" s="95"/>
      <c r="X351" s="95"/>
      <c r="Y351" s="95"/>
      <c r="Z351" s="95"/>
      <c r="AA351" s="95"/>
      <c r="AB351" s="95"/>
      <c r="AC351" s="95"/>
      <c r="AD351" s="95"/>
      <c r="AE351" s="62"/>
      <c r="AF351" s="63"/>
      <c r="AG351" s="60"/>
    </row>
    <row r="352" spans="1:33" ht="15.75">
      <c r="A352" s="5"/>
      <c r="B352" s="61"/>
      <c r="C352" s="62"/>
      <c r="D352" s="27" t="s">
        <v>95</v>
      </c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  <c r="AD352" s="27"/>
      <c r="AE352" s="62"/>
      <c r="AF352" s="63"/>
      <c r="AG352" s="60"/>
    </row>
    <row r="353" spans="1:33">
      <c r="A353" s="5"/>
      <c r="B353" s="61"/>
      <c r="C353" s="62"/>
      <c r="D353" s="14"/>
      <c r="E353" s="14"/>
      <c r="F353" s="9"/>
      <c r="G353" s="9"/>
      <c r="H353" s="14"/>
      <c r="I353" s="14"/>
      <c r="J353" s="14"/>
      <c r="K353" s="14"/>
      <c r="L353" s="14"/>
      <c r="M353" s="14"/>
      <c r="N353" s="14"/>
      <c r="O353" s="9"/>
      <c r="P353" s="9"/>
      <c r="Q353" s="14"/>
      <c r="R353" s="14"/>
      <c r="S353" s="14"/>
      <c r="T353" s="14"/>
      <c r="U353" s="9"/>
      <c r="V353" s="9"/>
      <c r="W353" s="14"/>
      <c r="X353" s="14"/>
      <c r="Y353" s="14"/>
      <c r="Z353" s="14"/>
      <c r="AA353" s="14"/>
      <c r="AB353" s="14"/>
      <c r="AC353" s="14"/>
      <c r="AD353" s="9"/>
      <c r="AE353" s="62"/>
      <c r="AF353" s="63"/>
      <c r="AG353" s="60"/>
    </row>
    <row r="354" spans="1:33" ht="15.75">
      <c r="A354" s="5"/>
      <c r="B354" s="61"/>
      <c r="C354" s="62"/>
      <c r="D354" s="27" t="s">
        <v>59</v>
      </c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  <c r="AD354" s="27"/>
      <c r="AE354" s="62"/>
      <c r="AF354" s="63"/>
      <c r="AG354" s="60"/>
    </row>
    <row r="355" spans="1:33">
      <c r="A355" s="5"/>
      <c r="B355" s="61"/>
      <c r="C355" s="62"/>
      <c r="D355" s="14"/>
      <c r="E355" s="14"/>
      <c r="F355" s="9"/>
      <c r="G355" s="9"/>
      <c r="H355" s="14"/>
      <c r="I355" s="14"/>
      <c r="J355" s="14"/>
      <c r="K355" s="14"/>
      <c r="L355" s="14"/>
      <c r="M355" s="14"/>
      <c r="N355" s="14"/>
      <c r="O355" s="9"/>
      <c r="P355" s="9"/>
      <c r="Q355" s="14"/>
      <c r="R355" s="14"/>
      <c r="S355" s="14"/>
      <c r="T355" s="14"/>
      <c r="U355" s="9"/>
      <c r="V355" s="9"/>
      <c r="W355" s="14"/>
      <c r="X355" s="14"/>
      <c r="Y355" s="14"/>
      <c r="Z355" s="14"/>
      <c r="AA355" s="14"/>
      <c r="AB355" s="14"/>
      <c r="AC355" s="14"/>
      <c r="AD355" s="9"/>
      <c r="AE355" s="62"/>
      <c r="AF355" s="63"/>
      <c r="AG355" s="60"/>
    </row>
    <row r="356" spans="1:33" ht="15.75">
      <c r="A356" s="5"/>
      <c r="B356" s="61"/>
      <c r="C356" s="62"/>
      <c r="D356" s="27" t="s">
        <v>60</v>
      </c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  <c r="AD356" s="27"/>
      <c r="AE356" s="62"/>
      <c r="AF356" s="63"/>
      <c r="AG356" s="60"/>
    </row>
    <row r="357" spans="1:33" ht="16.5" thickBot="1">
      <c r="A357" s="5"/>
      <c r="B357" s="61"/>
      <c r="C357" s="62"/>
      <c r="D357" s="16"/>
      <c r="E357" s="16"/>
      <c r="F357" s="12"/>
      <c r="G357" s="12"/>
      <c r="H357" s="16"/>
      <c r="I357" s="16"/>
      <c r="J357" s="16"/>
      <c r="K357" s="16"/>
      <c r="L357" s="16"/>
      <c r="M357" s="16"/>
      <c r="N357" s="16"/>
      <c r="O357" s="12"/>
      <c r="P357" s="12"/>
      <c r="Q357" s="16"/>
      <c r="R357" s="16"/>
      <c r="S357" s="16"/>
      <c r="T357" s="16"/>
      <c r="U357" s="12"/>
      <c r="V357" s="12"/>
      <c r="W357" s="16"/>
      <c r="X357" s="16"/>
      <c r="Y357" s="16"/>
      <c r="Z357" s="16"/>
      <c r="AA357" s="16"/>
      <c r="AB357" s="16"/>
      <c r="AC357" s="16"/>
      <c r="AD357" s="12"/>
      <c r="AE357" s="62"/>
      <c r="AF357" s="63"/>
      <c r="AG357" s="60"/>
    </row>
    <row r="358" spans="1:33" ht="15.75" thickBot="1">
      <c r="A358" s="5"/>
      <c r="B358" s="61"/>
      <c r="C358" s="64"/>
      <c r="D358" s="65"/>
      <c r="E358" s="65"/>
      <c r="F358" s="66"/>
      <c r="G358" s="66"/>
      <c r="H358" s="65"/>
      <c r="I358" s="65"/>
      <c r="J358" s="65"/>
      <c r="K358" s="65"/>
      <c r="L358" s="65"/>
      <c r="M358" s="65"/>
      <c r="N358" s="65"/>
      <c r="O358" s="66"/>
      <c r="P358" s="66"/>
      <c r="Q358" s="65"/>
      <c r="R358" s="65"/>
      <c r="S358" s="65"/>
      <c r="T358" s="65"/>
      <c r="U358" s="66"/>
      <c r="V358" s="66"/>
      <c r="W358" s="65"/>
      <c r="X358" s="65"/>
      <c r="Y358" s="65"/>
      <c r="Z358" s="65"/>
      <c r="AA358" s="65"/>
      <c r="AB358" s="65"/>
      <c r="AC358" s="65"/>
      <c r="AD358" s="66"/>
      <c r="AE358" s="67"/>
      <c r="AF358" s="63"/>
      <c r="AG358" s="60"/>
    </row>
    <row r="359" spans="1:33">
      <c r="A359" s="5"/>
      <c r="B359" s="61"/>
      <c r="C359" s="68"/>
      <c r="D359" s="28" t="s">
        <v>1</v>
      </c>
      <c r="E359" s="31"/>
      <c r="F359" s="34" t="s">
        <v>21</v>
      </c>
      <c r="G359" s="34"/>
      <c r="H359" s="34"/>
      <c r="I359" s="34"/>
      <c r="J359" s="34"/>
      <c r="K359" s="34"/>
      <c r="L359" s="34"/>
      <c r="M359" s="34"/>
      <c r="N359" s="35"/>
      <c r="O359" s="34" t="s">
        <v>2</v>
      </c>
      <c r="P359" s="34"/>
      <c r="Q359" s="34"/>
      <c r="R359" s="34"/>
      <c r="S359" s="34"/>
      <c r="T359" s="34"/>
      <c r="U359" s="34"/>
      <c r="V359" s="34"/>
      <c r="W359" s="35"/>
      <c r="X359" s="34" t="s">
        <v>3</v>
      </c>
      <c r="Y359" s="34"/>
      <c r="Z359" s="34"/>
      <c r="AA359" s="34"/>
      <c r="AB359" s="34"/>
      <c r="AC359" s="34"/>
      <c r="AD359" s="38"/>
      <c r="AE359" s="69"/>
      <c r="AF359" s="63"/>
      <c r="AG359" s="60"/>
    </row>
    <row r="360" spans="1:33">
      <c r="A360" s="5"/>
      <c r="B360" s="61"/>
      <c r="C360" s="68"/>
      <c r="D360" s="29"/>
      <c r="E360" s="32"/>
      <c r="F360" s="39" t="s">
        <v>4</v>
      </c>
      <c r="G360" s="39"/>
      <c r="H360" s="39" t="s">
        <v>5</v>
      </c>
      <c r="I360" s="39"/>
      <c r="J360" s="39" t="s">
        <v>30</v>
      </c>
      <c r="K360" s="39"/>
      <c r="L360" s="39" t="s">
        <v>7</v>
      </c>
      <c r="M360" s="39"/>
      <c r="N360" s="36"/>
      <c r="O360" s="39" t="s">
        <v>8</v>
      </c>
      <c r="P360" s="39"/>
      <c r="Q360" s="39" t="s">
        <v>9</v>
      </c>
      <c r="R360" s="39"/>
      <c r="S360" s="39" t="s">
        <v>10</v>
      </c>
      <c r="T360" s="39"/>
      <c r="U360" s="39" t="s">
        <v>7</v>
      </c>
      <c r="V360" s="39"/>
      <c r="W360" s="36"/>
      <c r="X360" s="39" t="s">
        <v>11</v>
      </c>
      <c r="Y360" s="39"/>
      <c r="Z360" s="39" t="s">
        <v>6</v>
      </c>
      <c r="AA360" s="39"/>
      <c r="AB360" s="39" t="s">
        <v>12</v>
      </c>
      <c r="AC360" s="39"/>
      <c r="AD360" s="40" t="s">
        <v>20</v>
      </c>
      <c r="AE360" s="69"/>
      <c r="AF360" s="63"/>
      <c r="AG360" s="60"/>
    </row>
    <row r="361" spans="1:33">
      <c r="A361" s="5"/>
      <c r="B361" s="61"/>
      <c r="C361" s="68"/>
      <c r="D361" s="30"/>
      <c r="E361" s="32"/>
      <c r="F361" s="1">
        <v>0.1</v>
      </c>
      <c r="G361" s="2" t="s">
        <v>13</v>
      </c>
      <c r="H361" s="1">
        <v>0.1</v>
      </c>
      <c r="I361" s="2" t="s">
        <v>13</v>
      </c>
      <c r="J361" s="1">
        <v>0.3</v>
      </c>
      <c r="K361" s="2" t="s">
        <v>13</v>
      </c>
      <c r="L361" s="1">
        <v>0.5</v>
      </c>
      <c r="M361" s="2" t="s">
        <v>13</v>
      </c>
      <c r="N361" s="36"/>
      <c r="O361" s="1">
        <v>0.1</v>
      </c>
      <c r="P361" s="2" t="s">
        <v>13</v>
      </c>
      <c r="Q361" s="1">
        <v>0.1</v>
      </c>
      <c r="R361" s="2" t="s">
        <v>13</v>
      </c>
      <c r="S361" s="1">
        <v>0.3</v>
      </c>
      <c r="T361" s="2" t="s">
        <v>13</v>
      </c>
      <c r="U361" s="1">
        <v>0.5</v>
      </c>
      <c r="V361" s="2" t="s">
        <v>13</v>
      </c>
      <c r="W361" s="36"/>
      <c r="X361" s="1">
        <v>0.4</v>
      </c>
      <c r="Y361" s="2" t="s">
        <v>13</v>
      </c>
      <c r="Z361" s="1">
        <v>0.6</v>
      </c>
      <c r="AA361" s="2" t="s">
        <v>13</v>
      </c>
      <c r="AB361" s="1">
        <v>1</v>
      </c>
      <c r="AC361" s="2" t="s">
        <v>13</v>
      </c>
      <c r="AD361" s="41"/>
      <c r="AE361" s="69"/>
      <c r="AF361" s="63"/>
      <c r="AG361" s="60"/>
    </row>
    <row r="362" spans="1:33">
      <c r="A362" s="5"/>
      <c r="B362" s="61"/>
      <c r="C362" s="68"/>
      <c r="D362" s="6" t="s">
        <v>14</v>
      </c>
      <c r="E362" s="32"/>
      <c r="F362" s="2">
        <v>6.4</v>
      </c>
      <c r="G362" s="2" t="s">
        <v>36</v>
      </c>
      <c r="H362" s="2">
        <v>6</v>
      </c>
      <c r="I362" s="2" t="s">
        <v>38</v>
      </c>
      <c r="J362" s="2">
        <v>8.6999999999999993</v>
      </c>
      <c r="K362" s="2" t="s">
        <v>88</v>
      </c>
      <c r="L362" s="2">
        <f>F362+H362+J362</f>
        <v>21.1</v>
      </c>
      <c r="M362" s="2" t="str">
        <f>IF(L362&gt;=45.5,"A1",IF(L362&gt;=40.5,"A2", IF(L362&gt;=35.5,"B1",IF(L362&gt;=30.5,"B2", IF(L362&gt;=25.5,"C1",IF(L362&gt;=20.5,"C2",IF(L362&gt;=16.5,"D",IF(L362&gt;=10.5,"E1",IF(L362&gt;=10.4,"E2")))))))))</f>
        <v>C2</v>
      </c>
      <c r="N362" s="36"/>
      <c r="O362" s="2">
        <v>6.4</v>
      </c>
      <c r="P362" s="2" t="s">
        <v>36</v>
      </c>
      <c r="Q362" s="7">
        <v>6.6</v>
      </c>
      <c r="R362" s="7" t="s">
        <v>36</v>
      </c>
      <c r="S362" s="7">
        <v>13.5</v>
      </c>
      <c r="T362" s="2" t="str">
        <f>IF(S362&gt;=27.3,"A1",IF(S362&gt;=24.3,"A2", IF(S362&gt;=21.3,"B1",IF(S362&gt;=18.3,"B2", IF(S362&gt;=15.3,"C1",IF(S362&gt;=12.3,"C2",IF(S362&gt;=9.9,"D",IF(S362&gt;=6.3,"E1",IF(S362&gt;=6.2,"E2")))))))))</f>
        <v>C2</v>
      </c>
      <c r="U362" s="2">
        <f>O362+Q362+S362</f>
        <v>26.5</v>
      </c>
      <c r="V362" s="2" t="str">
        <f>IF(U362&gt;=45.5,"A1",IF(U362&gt;=40.5,"A2", IF(U362&gt;=35.5,"B1",IF(U362&gt;=30.5,"B2", IF(U362&gt;=25.5,"C1",IF(U362&gt;=20.5,"C2",IF(U362&gt;=16.5,"D",IF(U362&gt;=10.5,"E1",IF(U362&gt;=10.4,"E2")))))))))</f>
        <v>C1</v>
      </c>
      <c r="W362" s="36"/>
      <c r="X362" s="2">
        <f t="shared" ref="X362:X369" si="99">SUM(F362,H362,O362,Q362)</f>
        <v>25.4</v>
      </c>
      <c r="Y362" s="2" t="str">
        <f>IF(X362&gt;=36.4,"A1",IF(X362&gt;=32.4,"A2", IF(X362&gt;=28.4,"B1",IF(X362&gt;=24.4,"B2", IF(X362&gt;=20.4,"C1",IF(X362&gt;=16.4,"C2",IF(X362&gt;=13.2,"D",IF(X362&gt;=8.4,"E1",IF(X362&gt;=8.3,"E2")))))))))</f>
        <v>B2</v>
      </c>
      <c r="Z362" s="2">
        <f>J362+S362</f>
        <v>22.2</v>
      </c>
      <c r="AA362" s="2" t="str">
        <f>IF(Z362&gt;=54.5,"A1",IF(Z362&gt;=48.5,"A2", IF(Z362&gt;=42.5,"B1",IF(Z362&gt;=36.5,"B2", IF(Z362&gt;=30.5,"C1",IF(Z362&gt;=24.5,"C2",IF(Z362&gt;=19.8,"D",IF(Z362&gt;=12.6,"E1",IF(Z362&gt;=12.5,"E2")))))))))</f>
        <v>D</v>
      </c>
      <c r="AB362" s="7">
        <f>L362+U362</f>
        <v>47.6</v>
      </c>
      <c r="AC362" s="2" t="str">
        <f>IF(AB362&gt;=91,"A1",IF(AB362&gt;=81,"A2", IF(AB362&gt;=71,"B1",IF(AB362&gt;=61,"B2", IF(AB362&gt;=51,"C1",IF(AB362&gt;=41,"C2",IF(AB362&gt;=33,"D",IF(AB362&gt;=21,"E1",IF(AB362&gt;=20,"E2")))))))))</f>
        <v>C2</v>
      </c>
      <c r="AD362" s="11">
        <v>5</v>
      </c>
      <c r="AE362" s="69"/>
      <c r="AF362" s="63"/>
      <c r="AG362" s="60"/>
    </row>
    <row r="363" spans="1:33">
      <c r="A363" s="5"/>
      <c r="B363" s="61"/>
      <c r="C363" s="68"/>
      <c r="D363" s="6" t="s">
        <v>15</v>
      </c>
      <c r="E363" s="32"/>
      <c r="F363" s="2">
        <v>7.6</v>
      </c>
      <c r="G363" s="2" t="s">
        <v>35</v>
      </c>
      <c r="H363" s="2">
        <v>7.6</v>
      </c>
      <c r="I363" s="2" t="s">
        <v>35</v>
      </c>
      <c r="J363" s="2">
        <v>15.9</v>
      </c>
      <c r="K363" s="2" t="s">
        <v>38</v>
      </c>
      <c r="L363" s="2">
        <f t="shared" ref="L363:L370" si="100">F363+H363+J363</f>
        <v>31.1</v>
      </c>
      <c r="M363" s="2" t="str">
        <f t="shared" ref="M363:M370" si="101">IF(L363&gt;=45.5,"A1",IF(L363&gt;=40.5,"A2", IF(L363&gt;=35.5,"B1",IF(L363&gt;=30.5,"B2", IF(L363&gt;=25.5,"C1",IF(L363&gt;=20.5,"C2",IF(L363&gt;=16.5,"D",IF(L363&gt;=10.5,"E1",IF(L363&gt;=10.4,"E2")))))))))</f>
        <v>B2</v>
      </c>
      <c r="N363" s="36"/>
      <c r="O363" s="2">
        <v>6.4</v>
      </c>
      <c r="P363" s="2" t="s">
        <v>36</v>
      </c>
      <c r="Q363" s="7">
        <v>6.8</v>
      </c>
      <c r="R363" s="7" t="s">
        <v>36</v>
      </c>
      <c r="S363" s="7">
        <v>18.3</v>
      </c>
      <c r="T363" s="2" t="str">
        <f t="shared" ref="T363:T369" si="102">IF(S363&gt;=27.3,"A1",IF(S363&gt;=24.3,"A2", IF(S363&gt;=21.3,"B1",IF(S363&gt;=18.3,"B2", IF(S363&gt;=15.3,"C1",IF(S363&gt;=12.3,"C2",IF(S363&gt;=9.9,"D",IF(S363&gt;=6.3,"E1",IF(S363&gt;=6.2,"E2")))))))))</f>
        <v>B2</v>
      </c>
      <c r="U363" s="2">
        <f t="shared" ref="U363:U368" si="103">O363+Q363+S363</f>
        <v>31.5</v>
      </c>
      <c r="V363" s="2" t="str">
        <f t="shared" ref="V363:V369" si="104">IF(U363&gt;=45.5,"A1",IF(U363&gt;=40.5,"A2", IF(U363&gt;=35.5,"B1",IF(U363&gt;=30.5,"B2", IF(U363&gt;=25.5,"C1",IF(U363&gt;=20.5,"C2",IF(U363&gt;=16.5,"D",IF(U363&gt;=10.5,"E1",IF(U363&gt;=10.4,"E2")))))))))</f>
        <v>B2</v>
      </c>
      <c r="W363" s="36"/>
      <c r="X363" s="2">
        <f t="shared" si="99"/>
        <v>28.400000000000002</v>
      </c>
      <c r="Y363" s="2" t="str">
        <f t="shared" ref="Y363:Y369" si="105">IF(X363&gt;=36.4,"A1",IF(X363&gt;=32.4,"A2", IF(X363&gt;=28.4,"B1",IF(X363&gt;=24.4,"B2", IF(X363&gt;=20.4,"C1",IF(X363&gt;=16.4,"C2",IF(X363&gt;=13.2,"D",IF(X363&gt;=8.4,"E1",IF(X363&gt;=8.3,"E2")))))))))</f>
        <v>B1</v>
      </c>
      <c r="Z363" s="2">
        <f t="shared" ref="Z363:Z370" si="106">J363+S363</f>
        <v>34.200000000000003</v>
      </c>
      <c r="AA363" s="2" t="str">
        <f t="shared" ref="AA363:AA370" si="107">IF(Z363&gt;=54.5,"A1",IF(Z363&gt;=48.5,"A2", IF(Z363&gt;=42.5,"B1",IF(Z363&gt;=36.5,"B2", IF(Z363&gt;=30.5,"C1",IF(Z363&gt;=24.5,"C2",IF(Z363&gt;=19.8,"D",IF(Z363&gt;=12.6,"E1",IF(Z363&gt;=12.5,"E2")))))))))</f>
        <v>C1</v>
      </c>
      <c r="AB363" s="7">
        <f t="shared" ref="AB363:AB370" si="108">L363+U363</f>
        <v>62.6</v>
      </c>
      <c r="AC363" s="2" t="str">
        <f t="shared" ref="AC363:AC370" si="109">IF(AB363&gt;=91,"A1",IF(AB363&gt;=81,"A2", IF(AB363&gt;=71,"B1",IF(AB363&gt;=61,"B2", IF(AB363&gt;=51,"C1",IF(AB363&gt;=41,"C2",IF(AB363&gt;=33,"D",IF(AB363&gt;=21,"E1",IF(AB363&gt;=20,"E2")))))))))</f>
        <v>B2</v>
      </c>
      <c r="AD363" s="11">
        <v>7</v>
      </c>
      <c r="AE363" s="69"/>
      <c r="AF363" s="63"/>
      <c r="AG363" s="60"/>
    </row>
    <row r="364" spans="1:33">
      <c r="A364" s="5"/>
      <c r="B364" s="61"/>
      <c r="C364" s="68"/>
      <c r="D364" s="6" t="s">
        <v>16</v>
      </c>
      <c r="E364" s="32"/>
      <c r="F364" s="2">
        <v>8.1999999999999993</v>
      </c>
      <c r="G364" s="2" t="s">
        <v>34</v>
      </c>
      <c r="H364" s="2">
        <v>6.4</v>
      </c>
      <c r="I364" s="2" t="s">
        <v>36</v>
      </c>
      <c r="J364" s="2">
        <v>12.6</v>
      </c>
      <c r="K364" s="2" t="s">
        <v>39</v>
      </c>
      <c r="L364" s="2">
        <f t="shared" si="100"/>
        <v>27.2</v>
      </c>
      <c r="M364" s="2" t="str">
        <f t="shared" si="101"/>
        <v>C1</v>
      </c>
      <c r="N364" s="36"/>
      <c r="O364" s="2">
        <v>8</v>
      </c>
      <c r="P364" s="2" t="s">
        <v>35</v>
      </c>
      <c r="Q364" s="7">
        <v>7.2</v>
      </c>
      <c r="R364" s="7" t="s">
        <v>35</v>
      </c>
      <c r="S364" s="7">
        <v>18.600000000000001</v>
      </c>
      <c r="T364" s="2" t="str">
        <f t="shared" si="102"/>
        <v>B2</v>
      </c>
      <c r="U364" s="2">
        <f t="shared" si="103"/>
        <v>33.799999999999997</v>
      </c>
      <c r="V364" s="2" t="str">
        <f t="shared" si="104"/>
        <v>B2</v>
      </c>
      <c r="W364" s="36"/>
      <c r="X364" s="2">
        <f t="shared" si="99"/>
        <v>29.8</v>
      </c>
      <c r="Y364" s="2" t="str">
        <f t="shared" si="105"/>
        <v>B1</v>
      </c>
      <c r="Z364" s="2">
        <f t="shared" si="106"/>
        <v>31.200000000000003</v>
      </c>
      <c r="AA364" s="2" t="str">
        <f t="shared" si="107"/>
        <v>C1</v>
      </c>
      <c r="AB364" s="7">
        <f t="shared" si="108"/>
        <v>61</v>
      </c>
      <c r="AC364" s="2" t="str">
        <f t="shared" si="109"/>
        <v>B2</v>
      </c>
      <c r="AD364" s="11">
        <v>7</v>
      </c>
      <c r="AE364" s="69"/>
      <c r="AF364" s="63"/>
      <c r="AG364" s="60"/>
    </row>
    <row r="365" spans="1:33">
      <c r="A365" s="5"/>
      <c r="B365" s="61"/>
      <c r="C365" s="68"/>
      <c r="D365" s="6" t="s">
        <v>31</v>
      </c>
      <c r="E365" s="32"/>
      <c r="F365" s="2">
        <v>6.7</v>
      </c>
      <c r="G365" s="2" t="s">
        <v>36</v>
      </c>
      <c r="H365" s="2">
        <v>6.1</v>
      </c>
      <c r="I365" s="2" t="s">
        <v>36</v>
      </c>
      <c r="J365" s="2">
        <v>6.6</v>
      </c>
      <c r="K365" s="2" t="s">
        <v>88</v>
      </c>
      <c r="L365" s="2">
        <f t="shared" si="100"/>
        <v>19.399999999999999</v>
      </c>
      <c r="M365" s="2" t="str">
        <f t="shared" si="101"/>
        <v>D</v>
      </c>
      <c r="N365" s="36"/>
      <c r="O365" s="2">
        <v>6.8</v>
      </c>
      <c r="P365" s="2" t="s">
        <v>36</v>
      </c>
      <c r="Q365" s="7">
        <v>8.3000000000000007</v>
      </c>
      <c r="R365" s="7" t="s">
        <v>34</v>
      </c>
      <c r="S365" s="7">
        <v>21</v>
      </c>
      <c r="T365" s="2" t="str">
        <f t="shared" si="102"/>
        <v>B2</v>
      </c>
      <c r="U365" s="2">
        <f t="shared" si="103"/>
        <v>36.1</v>
      </c>
      <c r="V365" s="2" t="str">
        <f t="shared" si="104"/>
        <v>B1</v>
      </c>
      <c r="W365" s="36"/>
      <c r="X365" s="2">
        <f t="shared" si="99"/>
        <v>27.900000000000002</v>
      </c>
      <c r="Y365" s="2" t="str">
        <f t="shared" si="105"/>
        <v>B2</v>
      </c>
      <c r="Z365" s="2">
        <f t="shared" si="106"/>
        <v>27.6</v>
      </c>
      <c r="AA365" s="2" t="str">
        <f t="shared" si="107"/>
        <v>C2</v>
      </c>
      <c r="AB365" s="7">
        <f t="shared" si="108"/>
        <v>55.5</v>
      </c>
      <c r="AC365" s="2" t="str">
        <f t="shared" si="109"/>
        <v>C1</v>
      </c>
      <c r="AD365" s="11">
        <v>6</v>
      </c>
      <c r="AE365" s="69"/>
      <c r="AF365" s="63"/>
      <c r="AG365" s="60"/>
    </row>
    <row r="366" spans="1:33">
      <c r="A366" s="5"/>
      <c r="B366" s="61"/>
      <c r="C366" s="68"/>
      <c r="D366" s="6" t="s">
        <v>32</v>
      </c>
      <c r="E366" s="32"/>
      <c r="F366" s="2">
        <v>4.4000000000000004</v>
      </c>
      <c r="G366" s="2" t="s">
        <v>39</v>
      </c>
      <c r="H366" s="2">
        <v>4.3</v>
      </c>
      <c r="I366" s="2" t="s">
        <v>39</v>
      </c>
      <c r="J366" s="2">
        <v>12.6</v>
      </c>
      <c r="K366" s="2" t="s">
        <v>39</v>
      </c>
      <c r="L366" s="2">
        <f t="shared" si="100"/>
        <v>21.299999999999997</v>
      </c>
      <c r="M366" s="2" t="str">
        <f t="shared" si="101"/>
        <v>C2</v>
      </c>
      <c r="N366" s="36"/>
      <c r="O366" s="2">
        <v>6.6</v>
      </c>
      <c r="P366" s="2" t="s">
        <v>36</v>
      </c>
      <c r="Q366" s="7">
        <v>6.7</v>
      </c>
      <c r="R366" s="7" t="s">
        <v>36</v>
      </c>
      <c r="S366" s="7">
        <v>12.9</v>
      </c>
      <c r="T366" s="2" t="str">
        <f t="shared" si="102"/>
        <v>C2</v>
      </c>
      <c r="U366" s="2">
        <f t="shared" si="103"/>
        <v>26.200000000000003</v>
      </c>
      <c r="V366" s="2" t="str">
        <f t="shared" si="104"/>
        <v>C1</v>
      </c>
      <c r="W366" s="36"/>
      <c r="X366" s="2">
        <f t="shared" si="99"/>
        <v>22</v>
      </c>
      <c r="Y366" s="2" t="str">
        <f t="shared" si="105"/>
        <v>C1</v>
      </c>
      <c r="Z366" s="2">
        <f t="shared" si="106"/>
        <v>25.5</v>
      </c>
      <c r="AA366" s="2" t="str">
        <f t="shared" si="107"/>
        <v>C2</v>
      </c>
      <c r="AB366" s="7">
        <f t="shared" si="108"/>
        <v>47.5</v>
      </c>
      <c r="AC366" s="2" t="str">
        <f t="shared" si="109"/>
        <v>C2</v>
      </c>
      <c r="AD366" s="11">
        <v>5</v>
      </c>
      <c r="AE366" s="69"/>
      <c r="AF366" s="63"/>
      <c r="AG366" s="60"/>
    </row>
    <row r="367" spans="1:33">
      <c r="A367" s="5"/>
      <c r="B367" s="61"/>
      <c r="C367" s="68"/>
      <c r="D367" s="6" t="s">
        <v>17</v>
      </c>
      <c r="E367" s="32"/>
      <c r="F367" s="2">
        <v>7.5</v>
      </c>
      <c r="G367" s="2" t="s">
        <v>35</v>
      </c>
      <c r="H367" s="2">
        <v>6.6</v>
      </c>
      <c r="I367" s="2" t="s">
        <v>36</v>
      </c>
      <c r="J367" s="2">
        <v>15.6</v>
      </c>
      <c r="K367" s="2" t="s">
        <v>38</v>
      </c>
      <c r="L367" s="2">
        <f t="shared" si="100"/>
        <v>29.7</v>
      </c>
      <c r="M367" s="2" t="str">
        <f t="shared" si="101"/>
        <v>C1</v>
      </c>
      <c r="N367" s="36"/>
      <c r="O367" s="2">
        <v>7.8</v>
      </c>
      <c r="P367" s="2" t="s">
        <v>35</v>
      </c>
      <c r="Q367" s="7">
        <v>6.8</v>
      </c>
      <c r="R367" s="7" t="s">
        <v>36</v>
      </c>
      <c r="S367" s="7">
        <v>15.3</v>
      </c>
      <c r="T367" s="2" t="str">
        <f t="shared" si="102"/>
        <v>C1</v>
      </c>
      <c r="U367" s="2">
        <f t="shared" si="103"/>
        <v>29.9</v>
      </c>
      <c r="V367" s="2" t="str">
        <f t="shared" si="104"/>
        <v>C1</v>
      </c>
      <c r="W367" s="36"/>
      <c r="X367" s="2">
        <f t="shared" si="99"/>
        <v>28.7</v>
      </c>
      <c r="Y367" s="2" t="str">
        <f t="shared" si="105"/>
        <v>B1</v>
      </c>
      <c r="Z367" s="2">
        <f t="shared" si="106"/>
        <v>30.9</v>
      </c>
      <c r="AA367" s="2" t="str">
        <f t="shared" si="107"/>
        <v>C1</v>
      </c>
      <c r="AB367" s="7">
        <f t="shared" si="108"/>
        <v>59.599999999999994</v>
      </c>
      <c r="AC367" s="2" t="str">
        <f t="shared" si="109"/>
        <v>C1</v>
      </c>
      <c r="AD367" s="11">
        <v>6</v>
      </c>
      <c r="AE367" s="69"/>
      <c r="AF367" s="63"/>
      <c r="AG367" s="60"/>
    </row>
    <row r="368" spans="1:33">
      <c r="A368" s="5"/>
      <c r="B368" s="61"/>
      <c r="C368" s="68"/>
      <c r="D368" s="6" t="s">
        <v>18</v>
      </c>
      <c r="E368" s="32"/>
      <c r="F368" s="2"/>
      <c r="G368" s="2"/>
      <c r="H368" s="2"/>
      <c r="I368" s="2"/>
      <c r="J368" s="2">
        <v>12.6</v>
      </c>
      <c r="K368" s="2" t="s">
        <v>39</v>
      </c>
      <c r="L368" s="2">
        <v>21</v>
      </c>
      <c r="M368" s="2" t="str">
        <f t="shared" si="101"/>
        <v>C2</v>
      </c>
      <c r="N368" s="36"/>
      <c r="O368" s="2">
        <v>6.2</v>
      </c>
      <c r="P368" s="2" t="s">
        <v>36</v>
      </c>
      <c r="Q368" s="7">
        <v>6.8</v>
      </c>
      <c r="R368" s="7" t="s">
        <v>36</v>
      </c>
      <c r="S368" s="7">
        <v>19.5</v>
      </c>
      <c r="T368" s="2" t="str">
        <f t="shared" si="102"/>
        <v>B2</v>
      </c>
      <c r="U368" s="2">
        <f t="shared" si="103"/>
        <v>32.5</v>
      </c>
      <c r="V368" s="2" t="str">
        <f t="shared" si="104"/>
        <v>B2</v>
      </c>
      <c r="W368" s="36"/>
      <c r="X368" s="2">
        <f t="shared" si="99"/>
        <v>13</v>
      </c>
      <c r="Y368" s="2" t="str">
        <f t="shared" si="105"/>
        <v>E1</v>
      </c>
      <c r="Z368" s="2">
        <f t="shared" si="106"/>
        <v>32.1</v>
      </c>
      <c r="AA368" s="2" t="str">
        <f t="shared" si="107"/>
        <v>C1</v>
      </c>
      <c r="AB368" s="7">
        <f t="shared" si="108"/>
        <v>53.5</v>
      </c>
      <c r="AC368" s="2" t="str">
        <f t="shared" si="109"/>
        <v>C1</v>
      </c>
      <c r="AD368" s="11"/>
      <c r="AE368" s="69"/>
      <c r="AF368" s="63"/>
      <c r="AG368" s="60"/>
    </row>
    <row r="369" spans="1:33">
      <c r="A369" s="5"/>
      <c r="B369" s="61"/>
      <c r="C369" s="68"/>
      <c r="D369" s="6" t="s">
        <v>33</v>
      </c>
      <c r="E369" s="32"/>
      <c r="F369" s="2"/>
      <c r="G369" s="2"/>
      <c r="H369" s="2"/>
      <c r="I369" s="2"/>
      <c r="J369" s="2">
        <v>9</v>
      </c>
      <c r="K369" s="2" t="s">
        <v>88</v>
      </c>
      <c r="L369" s="2">
        <v>15</v>
      </c>
      <c r="M369" s="2" t="str">
        <f t="shared" si="101"/>
        <v>E1</v>
      </c>
      <c r="N369" s="36"/>
      <c r="O369" s="2"/>
      <c r="P369" s="2"/>
      <c r="Q369" s="7"/>
      <c r="R369" s="7"/>
      <c r="S369" s="7">
        <v>26.4</v>
      </c>
      <c r="T369" s="2" t="str">
        <f t="shared" si="102"/>
        <v>A2</v>
      </c>
      <c r="U369" s="2">
        <v>44</v>
      </c>
      <c r="V369" s="2" t="str">
        <f t="shared" si="104"/>
        <v>A2</v>
      </c>
      <c r="W369" s="36"/>
      <c r="X369" s="2"/>
      <c r="Y369" s="2"/>
      <c r="Z369" s="2">
        <f t="shared" si="106"/>
        <v>35.4</v>
      </c>
      <c r="AA369" s="2" t="str">
        <f t="shared" si="107"/>
        <v>C1</v>
      </c>
      <c r="AB369" s="7">
        <f t="shared" si="108"/>
        <v>59</v>
      </c>
      <c r="AC369" s="2" t="str">
        <f t="shared" si="109"/>
        <v>C1</v>
      </c>
      <c r="AD369" s="70"/>
      <c r="AE369" s="69"/>
      <c r="AF369" s="63"/>
      <c r="AG369" s="60"/>
    </row>
    <row r="370" spans="1:33">
      <c r="A370" s="5"/>
      <c r="B370" s="61"/>
      <c r="C370" s="68"/>
      <c r="D370" s="6" t="s">
        <v>90</v>
      </c>
      <c r="E370" s="32"/>
      <c r="F370" s="2"/>
      <c r="G370" s="2"/>
      <c r="H370" s="2"/>
      <c r="I370" s="2"/>
      <c r="J370" s="2">
        <v>22.2</v>
      </c>
      <c r="K370" s="2" t="s">
        <v>35</v>
      </c>
      <c r="L370" s="2">
        <v>37</v>
      </c>
      <c r="M370" s="2" t="str">
        <f t="shared" si="101"/>
        <v>B1</v>
      </c>
      <c r="N370" s="36"/>
      <c r="O370" s="2"/>
      <c r="P370" s="2"/>
      <c r="Q370" s="7"/>
      <c r="R370" s="7"/>
      <c r="S370" s="7">
        <v>24</v>
      </c>
      <c r="T370" s="2" t="str">
        <f>IF(S370&gt;=27.3,"A1",IF(S370&gt;=24.3,"A2", IF(S370&gt;=21.3,"B1",IF(S370&gt;=18.3,"B2", IF(S370&gt;=15.3,"C1",IF(S370&gt;=12.3,"C2",IF(S370&gt;=9.9,"D",IF(S370&gt;=6.3,"E1",IF(S370&gt;=6.2,"E2")))))))))</f>
        <v>B1</v>
      </c>
      <c r="U370" s="2">
        <v>40</v>
      </c>
      <c r="V370" s="2" t="str">
        <f>IF(U370&gt;=45.5,"A1",IF(U370&gt;=40.5,"A2", IF(U370&gt;=35.5,"B1",IF(U370&gt;=30.5,"B2", IF(U370&gt;=25.5,"C1",IF(U370&gt;=20.5,"C2",IF(U370&gt;=16.5,"D",IF(U370&gt;=10.5,"E1",IF(U370&gt;=10.4,"E2")))))))))</f>
        <v>B1</v>
      </c>
      <c r="W370" s="36"/>
      <c r="X370" s="71"/>
      <c r="Y370" s="71"/>
      <c r="Z370" s="17">
        <f t="shared" si="106"/>
        <v>46.2</v>
      </c>
      <c r="AA370" s="17" t="str">
        <f t="shared" si="107"/>
        <v>B1</v>
      </c>
      <c r="AB370" s="17">
        <f t="shared" si="108"/>
        <v>77</v>
      </c>
      <c r="AC370" s="17" t="str">
        <f t="shared" si="109"/>
        <v>B1</v>
      </c>
      <c r="AD370" s="70"/>
      <c r="AE370" s="69"/>
      <c r="AF370" s="63"/>
      <c r="AG370" s="60"/>
    </row>
    <row r="371" spans="1:33">
      <c r="A371" s="5"/>
      <c r="B371" s="61"/>
      <c r="C371" s="68"/>
      <c r="D371" s="42" t="s">
        <v>97</v>
      </c>
      <c r="E371" s="32"/>
      <c r="F371" s="23"/>
      <c r="G371" s="23"/>
      <c r="H371" s="25"/>
      <c r="I371" s="25"/>
      <c r="J371" s="25"/>
      <c r="K371" s="25"/>
      <c r="L371" s="23" t="s">
        <v>98</v>
      </c>
      <c r="M371" s="23"/>
      <c r="N371" s="36"/>
      <c r="O371" s="23"/>
      <c r="P371" s="23"/>
      <c r="Q371" s="25"/>
      <c r="R371" s="25"/>
      <c r="S371" s="25"/>
      <c r="T371" s="25"/>
      <c r="U371" s="23" t="s">
        <v>140</v>
      </c>
      <c r="V371" s="23"/>
      <c r="W371" s="36"/>
      <c r="X371" s="25"/>
      <c r="Y371" s="25"/>
      <c r="Z371" s="25"/>
      <c r="AA371" s="25"/>
      <c r="AB371" s="23" t="s">
        <v>114</v>
      </c>
      <c r="AC371" s="23"/>
      <c r="AD371" s="72"/>
      <c r="AE371" s="69"/>
      <c r="AF371" s="63"/>
      <c r="AG371" s="60"/>
    </row>
    <row r="372" spans="1:33" ht="15.75" thickBot="1">
      <c r="A372" s="5"/>
      <c r="B372" s="61"/>
      <c r="C372" s="68"/>
      <c r="D372" s="43"/>
      <c r="E372" s="33"/>
      <c r="F372" s="24"/>
      <c r="G372" s="24"/>
      <c r="H372" s="26"/>
      <c r="I372" s="26"/>
      <c r="J372" s="26"/>
      <c r="K372" s="26"/>
      <c r="L372" s="24"/>
      <c r="M372" s="24"/>
      <c r="N372" s="37"/>
      <c r="O372" s="24"/>
      <c r="P372" s="24"/>
      <c r="Q372" s="26"/>
      <c r="R372" s="26"/>
      <c r="S372" s="26"/>
      <c r="T372" s="26"/>
      <c r="U372" s="24"/>
      <c r="V372" s="24"/>
      <c r="W372" s="37"/>
      <c r="X372" s="26"/>
      <c r="Y372" s="26"/>
      <c r="Z372" s="26"/>
      <c r="AA372" s="26"/>
      <c r="AB372" s="24"/>
      <c r="AC372" s="24"/>
      <c r="AD372" s="73"/>
      <c r="AE372" s="69"/>
      <c r="AF372" s="63"/>
      <c r="AG372" s="60"/>
    </row>
    <row r="373" spans="1:33" ht="15.75" thickBot="1">
      <c r="A373" s="5"/>
      <c r="B373" s="61"/>
      <c r="C373" s="74"/>
      <c r="D373" s="75"/>
      <c r="E373" s="75"/>
      <c r="F373" s="8"/>
      <c r="G373" s="8"/>
      <c r="H373" s="75"/>
      <c r="I373" s="75"/>
      <c r="J373" s="75"/>
      <c r="K373" s="75"/>
      <c r="L373" s="75"/>
      <c r="M373" s="75"/>
      <c r="N373" s="75"/>
      <c r="O373" s="8"/>
      <c r="P373" s="8"/>
      <c r="Q373" s="75"/>
      <c r="R373" s="75"/>
      <c r="S373" s="75"/>
      <c r="T373" s="75"/>
      <c r="U373" s="8"/>
      <c r="V373" s="8"/>
      <c r="W373" s="75"/>
      <c r="X373" s="75"/>
      <c r="Y373" s="75"/>
      <c r="Z373" s="75"/>
      <c r="AA373" s="75"/>
      <c r="AB373" s="75"/>
      <c r="AC373" s="75"/>
      <c r="AD373" s="8"/>
      <c r="AE373" s="76"/>
      <c r="AF373" s="63"/>
      <c r="AG373" s="60"/>
    </row>
    <row r="374" spans="1:33">
      <c r="A374" s="5"/>
      <c r="B374" s="61"/>
      <c r="C374" s="62"/>
      <c r="D374" s="62"/>
      <c r="E374" s="62"/>
      <c r="F374" s="9"/>
      <c r="G374" s="9"/>
      <c r="H374" s="62"/>
      <c r="I374" s="62"/>
      <c r="J374" s="62"/>
      <c r="K374" s="62"/>
      <c r="L374" s="62"/>
      <c r="M374" s="62"/>
      <c r="N374" s="62"/>
      <c r="O374" s="9"/>
      <c r="P374" s="9"/>
      <c r="Q374" s="62"/>
      <c r="R374" s="62"/>
      <c r="S374" s="62"/>
      <c r="T374" s="62"/>
      <c r="U374" s="9"/>
      <c r="V374" s="9"/>
      <c r="W374" s="62"/>
      <c r="X374" s="62"/>
      <c r="Y374" s="62"/>
      <c r="Z374" s="62"/>
      <c r="AA374" s="62"/>
      <c r="AB374" s="62"/>
      <c r="AC374" s="62"/>
      <c r="AD374" s="9"/>
      <c r="AE374" s="62"/>
      <c r="AF374" s="63"/>
      <c r="AG374" s="60"/>
    </row>
    <row r="375" spans="1:33">
      <c r="A375" s="5"/>
      <c r="B375" s="61"/>
      <c r="C375" s="62"/>
      <c r="D375" s="62"/>
      <c r="E375" s="62"/>
      <c r="F375" s="9"/>
      <c r="G375" s="9"/>
      <c r="H375" s="62"/>
      <c r="I375" s="62"/>
      <c r="J375" s="62"/>
      <c r="K375" s="62"/>
      <c r="L375" s="62"/>
      <c r="M375" s="62"/>
      <c r="N375" s="62"/>
      <c r="O375" s="9"/>
      <c r="P375" s="9"/>
      <c r="Q375" s="62"/>
      <c r="R375" s="62"/>
      <c r="S375" s="62"/>
      <c r="T375" s="62"/>
      <c r="U375" s="9"/>
      <c r="V375" s="9"/>
      <c r="W375" s="62"/>
      <c r="X375" s="62"/>
      <c r="Y375" s="62"/>
      <c r="Z375" s="62"/>
      <c r="AA375" s="62"/>
      <c r="AB375" s="62"/>
      <c r="AC375" s="62"/>
      <c r="AD375" s="9"/>
      <c r="AE375" s="62"/>
      <c r="AF375" s="63"/>
      <c r="AG375" s="60"/>
    </row>
    <row r="376" spans="1:33">
      <c r="A376" s="5"/>
      <c r="B376" s="61"/>
      <c r="C376" s="62"/>
      <c r="D376" s="62"/>
      <c r="E376" s="62"/>
      <c r="F376" s="9"/>
      <c r="G376" s="9"/>
      <c r="H376" s="62"/>
      <c r="I376" s="62"/>
      <c r="J376" s="62"/>
      <c r="K376" s="62"/>
      <c r="L376" s="62"/>
      <c r="M376" s="62"/>
      <c r="N376" s="62"/>
      <c r="O376" s="9"/>
      <c r="P376" s="9"/>
      <c r="Q376" s="62"/>
      <c r="R376" s="19" t="s">
        <v>166</v>
      </c>
      <c r="S376" s="19"/>
      <c r="T376" s="19"/>
      <c r="U376" s="19"/>
      <c r="V376" s="19"/>
      <c r="W376" s="62"/>
      <c r="X376" s="62"/>
      <c r="Y376" s="62"/>
      <c r="Z376" s="62"/>
      <c r="AA376" s="19"/>
      <c r="AB376" s="19"/>
      <c r="AC376" s="19"/>
      <c r="AD376" s="19"/>
      <c r="AE376" s="62"/>
      <c r="AF376" s="63"/>
      <c r="AG376" s="60"/>
    </row>
    <row r="377" spans="1:33">
      <c r="A377" s="5"/>
      <c r="B377" s="61"/>
      <c r="C377" s="62"/>
      <c r="D377" s="19" t="s">
        <v>25</v>
      </c>
      <c r="E377" s="19"/>
      <c r="F377" s="19"/>
      <c r="G377" s="19"/>
      <c r="H377" s="62"/>
      <c r="I377" s="19" t="s">
        <v>25</v>
      </c>
      <c r="J377" s="19"/>
      <c r="K377" s="19"/>
      <c r="L377" s="19"/>
      <c r="M377" s="19"/>
      <c r="N377" s="62"/>
      <c r="O377" s="9"/>
      <c r="P377" s="9"/>
      <c r="Q377" s="62"/>
      <c r="R377" s="19" t="s">
        <v>26</v>
      </c>
      <c r="S377" s="19"/>
      <c r="T377" s="19"/>
      <c r="U377" s="19"/>
      <c r="V377" s="19"/>
      <c r="W377" s="62"/>
      <c r="X377" s="62"/>
      <c r="Y377" s="62"/>
      <c r="Z377" s="18" t="s">
        <v>26</v>
      </c>
      <c r="AA377" s="18"/>
      <c r="AB377" s="18"/>
      <c r="AC377" s="18"/>
      <c r="AD377" s="9"/>
      <c r="AE377" s="62"/>
      <c r="AF377" s="63"/>
      <c r="AG377" s="60"/>
    </row>
    <row r="378" spans="1:33">
      <c r="A378" s="5"/>
      <c r="B378" s="61"/>
      <c r="C378" s="62"/>
      <c r="D378" s="62"/>
      <c r="E378" s="62"/>
      <c r="F378" s="9"/>
      <c r="G378" s="9"/>
      <c r="H378" s="62"/>
      <c r="I378" s="62"/>
      <c r="J378" s="62"/>
      <c r="K378" s="62"/>
      <c r="L378" s="62"/>
      <c r="M378" s="62"/>
      <c r="N378" s="62"/>
      <c r="O378" s="9"/>
      <c r="P378" s="9"/>
      <c r="Q378" s="62"/>
      <c r="R378" s="62"/>
      <c r="S378" s="62"/>
      <c r="T378" s="62"/>
      <c r="U378" s="9"/>
      <c r="V378" s="9"/>
      <c r="W378" s="62"/>
      <c r="X378" s="62"/>
      <c r="Y378" s="62"/>
      <c r="Z378" s="62"/>
      <c r="AA378" s="62"/>
      <c r="AB378" s="62"/>
      <c r="AC378" s="62"/>
      <c r="AD378" s="9"/>
      <c r="AE378" s="62"/>
      <c r="AF378" s="63"/>
      <c r="AG378" s="60"/>
    </row>
    <row r="379" spans="1:33">
      <c r="A379" s="5"/>
      <c r="B379" s="61"/>
      <c r="C379" s="62"/>
      <c r="D379" s="3" t="s">
        <v>28</v>
      </c>
      <c r="E379" s="3"/>
      <c r="F379" s="9"/>
      <c r="G379" s="9"/>
      <c r="H379" s="3"/>
      <c r="I379" s="18" t="s">
        <v>23</v>
      </c>
      <c r="J379" s="18"/>
      <c r="K379" s="18"/>
      <c r="L379" s="18"/>
      <c r="M379" s="18"/>
      <c r="N379" s="18"/>
      <c r="O379" s="18"/>
      <c r="P379" s="9"/>
      <c r="Q379" s="3"/>
      <c r="R379" s="19" t="s">
        <v>22</v>
      </c>
      <c r="S379" s="19"/>
      <c r="T379" s="19"/>
      <c r="U379" s="19"/>
      <c r="V379" s="19"/>
      <c r="W379" s="19"/>
      <c r="X379" s="3"/>
      <c r="Y379" s="19" t="s">
        <v>24</v>
      </c>
      <c r="Z379" s="19"/>
      <c r="AA379" s="19"/>
      <c r="AB379" s="19"/>
      <c r="AC379" s="19"/>
      <c r="AD379" s="19"/>
      <c r="AE379" s="62"/>
      <c r="AF379" s="63"/>
      <c r="AG379" s="60"/>
    </row>
    <row r="380" spans="1:33" ht="15.75" thickBot="1">
      <c r="A380" s="5"/>
      <c r="B380" s="77"/>
      <c r="C380" s="78"/>
      <c r="D380" s="78"/>
      <c r="E380" s="78"/>
      <c r="F380" s="79"/>
      <c r="G380" s="79"/>
      <c r="H380" s="78"/>
      <c r="I380" s="78"/>
      <c r="J380" s="78"/>
      <c r="K380" s="78"/>
      <c r="L380" s="78"/>
      <c r="M380" s="78"/>
      <c r="N380" s="78"/>
      <c r="O380" s="79"/>
      <c r="P380" s="79"/>
      <c r="Q380" s="78"/>
      <c r="R380" s="78"/>
      <c r="S380" s="78"/>
      <c r="T380" s="78"/>
      <c r="U380" s="79"/>
      <c r="V380" s="79"/>
      <c r="W380" s="78"/>
      <c r="X380" s="78"/>
      <c r="Y380" s="78"/>
      <c r="Z380" s="78"/>
      <c r="AA380" s="78"/>
      <c r="AB380" s="78"/>
      <c r="AC380" s="78"/>
      <c r="AD380" s="79"/>
      <c r="AE380" s="78"/>
      <c r="AF380" s="80"/>
      <c r="AG380" s="60"/>
    </row>
    <row r="381" spans="1:33" ht="15.75" thickBot="1">
      <c r="A381" s="20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  <c r="AE381" s="21"/>
      <c r="AF381" s="21"/>
      <c r="AG381" s="22"/>
    </row>
    <row r="387" spans="1:33" ht="15.75" thickBot="1"/>
    <row r="388" spans="1:33" ht="15.75" thickBot="1">
      <c r="A388" s="4"/>
      <c r="B388" s="54"/>
      <c r="C388" s="54"/>
      <c r="D388" s="54"/>
      <c r="E388" s="54"/>
      <c r="F388" s="55"/>
      <c r="G388" s="55"/>
      <c r="H388" s="54"/>
      <c r="I388" s="54"/>
      <c r="J388" s="54"/>
      <c r="K388" s="54"/>
      <c r="L388" s="54"/>
      <c r="M388" s="54"/>
      <c r="N388" s="54"/>
      <c r="O388" s="55"/>
      <c r="P388" s="55"/>
      <c r="Q388" s="54"/>
      <c r="R388" s="54"/>
      <c r="S388" s="54"/>
      <c r="T388" s="54"/>
      <c r="U388" s="55"/>
      <c r="V388" s="55"/>
      <c r="W388" s="54"/>
      <c r="X388" s="54"/>
      <c r="Y388" s="54"/>
      <c r="Z388" s="54"/>
      <c r="AA388" s="54"/>
      <c r="AB388" s="54"/>
      <c r="AC388" s="54"/>
      <c r="AD388" s="55"/>
      <c r="AE388" s="54"/>
      <c r="AF388" s="54"/>
      <c r="AG388" s="56"/>
    </row>
    <row r="389" spans="1:33" ht="22.5">
      <c r="A389" s="5"/>
      <c r="B389" s="57"/>
      <c r="C389" s="58"/>
      <c r="D389" s="96" t="s">
        <v>0</v>
      </c>
      <c r="E389" s="96"/>
      <c r="F389" s="96"/>
      <c r="G389" s="96"/>
      <c r="H389" s="96"/>
      <c r="I389" s="96"/>
      <c r="J389" s="96"/>
      <c r="K389" s="96"/>
      <c r="L389" s="96"/>
      <c r="M389" s="96"/>
      <c r="N389" s="96"/>
      <c r="O389" s="96"/>
      <c r="P389" s="96"/>
      <c r="Q389" s="96"/>
      <c r="R389" s="96"/>
      <c r="S389" s="96"/>
      <c r="T389" s="96"/>
      <c r="U389" s="96"/>
      <c r="V389" s="96"/>
      <c r="W389" s="96"/>
      <c r="X389" s="96"/>
      <c r="Y389" s="96"/>
      <c r="Z389" s="96"/>
      <c r="AA389" s="96"/>
      <c r="AB389" s="96"/>
      <c r="AC389" s="96"/>
      <c r="AD389" s="96"/>
      <c r="AE389" s="58"/>
      <c r="AF389" s="59"/>
      <c r="AG389" s="60"/>
    </row>
    <row r="390" spans="1:33" ht="19.5">
      <c r="A390" s="5"/>
      <c r="B390" s="61"/>
      <c r="C390" s="62"/>
      <c r="D390" s="95" t="s">
        <v>27</v>
      </c>
      <c r="E390" s="95"/>
      <c r="F390" s="95"/>
      <c r="G390" s="95"/>
      <c r="H390" s="95"/>
      <c r="I390" s="95"/>
      <c r="J390" s="95"/>
      <c r="K390" s="95"/>
      <c r="L390" s="95"/>
      <c r="M390" s="95"/>
      <c r="N390" s="95"/>
      <c r="O390" s="95"/>
      <c r="P390" s="95"/>
      <c r="Q390" s="95"/>
      <c r="R390" s="95"/>
      <c r="S390" s="95"/>
      <c r="T390" s="95"/>
      <c r="U390" s="95"/>
      <c r="V390" s="95"/>
      <c r="W390" s="95"/>
      <c r="X390" s="95"/>
      <c r="Y390" s="95"/>
      <c r="Z390" s="95"/>
      <c r="AA390" s="95"/>
      <c r="AB390" s="95"/>
      <c r="AC390" s="95"/>
      <c r="AD390" s="95"/>
      <c r="AE390" s="62"/>
      <c r="AF390" s="63"/>
      <c r="AG390" s="60"/>
    </row>
    <row r="391" spans="1:33" ht="15.75">
      <c r="A391" s="5"/>
      <c r="B391" s="61"/>
      <c r="C391" s="62"/>
      <c r="D391" s="27" t="s">
        <v>95</v>
      </c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  <c r="AD391" s="27"/>
      <c r="AE391" s="62"/>
      <c r="AF391" s="63"/>
      <c r="AG391" s="60"/>
    </row>
    <row r="392" spans="1:33">
      <c r="A392" s="5"/>
      <c r="B392" s="61"/>
      <c r="C392" s="62"/>
      <c r="D392" s="14"/>
      <c r="E392" s="14"/>
      <c r="F392" s="9"/>
      <c r="G392" s="9"/>
      <c r="H392" s="14"/>
      <c r="I392" s="14"/>
      <c r="J392" s="14"/>
      <c r="K392" s="14"/>
      <c r="L392" s="14"/>
      <c r="M392" s="14"/>
      <c r="N392" s="14"/>
      <c r="O392" s="9"/>
      <c r="P392" s="9"/>
      <c r="Q392" s="14"/>
      <c r="R392" s="14"/>
      <c r="S392" s="14"/>
      <c r="T392" s="14"/>
      <c r="U392" s="9"/>
      <c r="V392" s="9"/>
      <c r="W392" s="14"/>
      <c r="X392" s="14"/>
      <c r="Y392" s="14"/>
      <c r="Z392" s="14"/>
      <c r="AA392" s="14"/>
      <c r="AB392" s="14"/>
      <c r="AC392" s="14"/>
      <c r="AD392" s="9"/>
      <c r="AE392" s="62"/>
      <c r="AF392" s="63"/>
      <c r="AG392" s="60"/>
    </row>
    <row r="393" spans="1:33" ht="15.75">
      <c r="A393" s="5"/>
      <c r="B393" s="61"/>
      <c r="C393" s="62"/>
      <c r="D393" s="27" t="s">
        <v>61</v>
      </c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62"/>
      <c r="AF393" s="63"/>
      <c r="AG393" s="60"/>
    </row>
    <row r="394" spans="1:33">
      <c r="A394" s="5"/>
      <c r="B394" s="61"/>
      <c r="C394" s="62"/>
      <c r="D394" s="14"/>
      <c r="E394" s="14"/>
      <c r="F394" s="9"/>
      <c r="G394" s="9"/>
      <c r="H394" s="14"/>
      <c r="I394" s="14"/>
      <c r="J394" s="14"/>
      <c r="K394" s="14"/>
      <c r="L394" s="14"/>
      <c r="M394" s="14"/>
      <c r="N394" s="14"/>
      <c r="O394" s="9"/>
      <c r="P394" s="9"/>
      <c r="Q394" s="14"/>
      <c r="R394" s="14"/>
      <c r="S394" s="14"/>
      <c r="T394" s="14"/>
      <c r="U394" s="9"/>
      <c r="V394" s="9"/>
      <c r="W394" s="14"/>
      <c r="X394" s="14"/>
      <c r="Y394" s="14"/>
      <c r="Z394" s="14"/>
      <c r="AA394" s="14"/>
      <c r="AB394" s="14"/>
      <c r="AC394" s="14"/>
      <c r="AD394" s="9"/>
      <c r="AE394" s="62"/>
      <c r="AF394" s="63"/>
      <c r="AG394" s="60"/>
    </row>
    <row r="395" spans="1:33" ht="15.75">
      <c r="A395" s="5"/>
      <c r="B395" s="61"/>
      <c r="C395" s="62"/>
      <c r="D395" s="27" t="s">
        <v>62</v>
      </c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  <c r="AD395" s="27"/>
      <c r="AE395" s="62"/>
      <c r="AF395" s="63"/>
      <c r="AG395" s="60"/>
    </row>
    <row r="396" spans="1:33" ht="16.5" thickBot="1">
      <c r="A396" s="5"/>
      <c r="B396" s="61"/>
      <c r="C396" s="62"/>
      <c r="D396" s="16"/>
      <c r="E396" s="16"/>
      <c r="F396" s="12"/>
      <c r="G396" s="12"/>
      <c r="H396" s="16"/>
      <c r="I396" s="16"/>
      <c r="J396" s="16"/>
      <c r="K396" s="16"/>
      <c r="L396" s="16"/>
      <c r="M396" s="16"/>
      <c r="N396" s="16"/>
      <c r="O396" s="12"/>
      <c r="P396" s="12"/>
      <c r="Q396" s="16"/>
      <c r="R396" s="16"/>
      <c r="S396" s="16"/>
      <c r="T396" s="16"/>
      <c r="U396" s="12"/>
      <c r="V396" s="12"/>
      <c r="W396" s="16"/>
      <c r="X396" s="16"/>
      <c r="Y396" s="16"/>
      <c r="Z396" s="16"/>
      <c r="AA396" s="16"/>
      <c r="AB396" s="16"/>
      <c r="AC396" s="16"/>
      <c r="AD396" s="12"/>
      <c r="AE396" s="62"/>
      <c r="AF396" s="63"/>
      <c r="AG396" s="60"/>
    </row>
    <row r="397" spans="1:33" ht="15.75" thickBot="1">
      <c r="A397" s="5"/>
      <c r="B397" s="61"/>
      <c r="C397" s="64"/>
      <c r="D397" s="65"/>
      <c r="E397" s="65"/>
      <c r="F397" s="66"/>
      <c r="G397" s="66"/>
      <c r="H397" s="65"/>
      <c r="I397" s="65"/>
      <c r="J397" s="65"/>
      <c r="K397" s="65"/>
      <c r="L397" s="65"/>
      <c r="M397" s="65"/>
      <c r="N397" s="65"/>
      <c r="O397" s="66"/>
      <c r="P397" s="66"/>
      <c r="Q397" s="65"/>
      <c r="R397" s="65"/>
      <c r="S397" s="65"/>
      <c r="T397" s="65"/>
      <c r="U397" s="66"/>
      <c r="V397" s="66"/>
      <c r="W397" s="65"/>
      <c r="X397" s="65"/>
      <c r="Y397" s="65"/>
      <c r="Z397" s="65"/>
      <c r="AA397" s="65"/>
      <c r="AB397" s="65"/>
      <c r="AC397" s="65"/>
      <c r="AD397" s="66"/>
      <c r="AE397" s="67"/>
      <c r="AF397" s="63"/>
      <c r="AG397" s="60"/>
    </row>
    <row r="398" spans="1:33">
      <c r="A398" s="5"/>
      <c r="B398" s="61"/>
      <c r="C398" s="68"/>
      <c r="D398" s="28" t="s">
        <v>1</v>
      </c>
      <c r="E398" s="31"/>
      <c r="F398" s="34" t="s">
        <v>21</v>
      </c>
      <c r="G398" s="34"/>
      <c r="H398" s="34"/>
      <c r="I398" s="34"/>
      <c r="J398" s="34"/>
      <c r="K398" s="34"/>
      <c r="L398" s="34"/>
      <c r="M398" s="34"/>
      <c r="N398" s="35"/>
      <c r="O398" s="34" t="s">
        <v>2</v>
      </c>
      <c r="P398" s="34"/>
      <c r="Q398" s="34"/>
      <c r="R398" s="34"/>
      <c r="S398" s="34"/>
      <c r="T398" s="34"/>
      <c r="U398" s="34"/>
      <c r="V398" s="34"/>
      <c r="W398" s="35"/>
      <c r="X398" s="34" t="s">
        <v>3</v>
      </c>
      <c r="Y398" s="34"/>
      <c r="Z398" s="34"/>
      <c r="AA398" s="34"/>
      <c r="AB398" s="34"/>
      <c r="AC398" s="34"/>
      <c r="AD398" s="38"/>
      <c r="AE398" s="69"/>
      <c r="AF398" s="63"/>
      <c r="AG398" s="60"/>
    </row>
    <row r="399" spans="1:33">
      <c r="A399" s="5"/>
      <c r="B399" s="61"/>
      <c r="C399" s="68"/>
      <c r="D399" s="29"/>
      <c r="E399" s="32"/>
      <c r="F399" s="39" t="s">
        <v>4</v>
      </c>
      <c r="G399" s="39"/>
      <c r="H399" s="39" t="s">
        <v>5</v>
      </c>
      <c r="I399" s="39"/>
      <c r="J399" s="39" t="s">
        <v>30</v>
      </c>
      <c r="K399" s="39"/>
      <c r="L399" s="39" t="s">
        <v>7</v>
      </c>
      <c r="M399" s="39"/>
      <c r="N399" s="36"/>
      <c r="O399" s="39" t="s">
        <v>8</v>
      </c>
      <c r="P399" s="39"/>
      <c r="Q399" s="39" t="s">
        <v>9</v>
      </c>
      <c r="R399" s="39"/>
      <c r="S399" s="39" t="s">
        <v>10</v>
      </c>
      <c r="T399" s="39"/>
      <c r="U399" s="39" t="s">
        <v>7</v>
      </c>
      <c r="V399" s="39"/>
      <c r="W399" s="36"/>
      <c r="X399" s="39" t="s">
        <v>11</v>
      </c>
      <c r="Y399" s="39"/>
      <c r="Z399" s="39" t="s">
        <v>6</v>
      </c>
      <c r="AA399" s="39"/>
      <c r="AB399" s="39" t="s">
        <v>12</v>
      </c>
      <c r="AC399" s="39"/>
      <c r="AD399" s="40" t="s">
        <v>20</v>
      </c>
      <c r="AE399" s="69"/>
      <c r="AF399" s="63"/>
      <c r="AG399" s="60"/>
    </row>
    <row r="400" spans="1:33">
      <c r="A400" s="5"/>
      <c r="B400" s="61"/>
      <c r="C400" s="68"/>
      <c r="D400" s="30"/>
      <c r="E400" s="32"/>
      <c r="F400" s="1">
        <v>0.1</v>
      </c>
      <c r="G400" s="2" t="s">
        <v>13</v>
      </c>
      <c r="H400" s="1">
        <v>0.1</v>
      </c>
      <c r="I400" s="2" t="s">
        <v>13</v>
      </c>
      <c r="J400" s="1">
        <v>0.3</v>
      </c>
      <c r="K400" s="2" t="s">
        <v>13</v>
      </c>
      <c r="L400" s="1">
        <v>0.5</v>
      </c>
      <c r="M400" s="2" t="s">
        <v>13</v>
      </c>
      <c r="N400" s="36"/>
      <c r="O400" s="1">
        <v>0.1</v>
      </c>
      <c r="P400" s="2" t="s">
        <v>13</v>
      </c>
      <c r="Q400" s="1">
        <v>0.1</v>
      </c>
      <c r="R400" s="2" t="s">
        <v>13</v>
      </c>
      <c r="S400" s="1">
        <v>0.3</v>
      </c>
      <c r="T400" s="2" t="s">
        <v>13</v>
      </c>
      <c r="U400" s="1">
        <v>0.5</v>
      </c>
      <c r="V400" s="2" t="s">
        <v>13</v>
      </c>
      <c r="W400" s="36"/>
      <c r="X400" s="1">
        <v>0.4</v>
      </c>
      <c r="Y400" s="2" t="s">
        <v>13</v>
      </c>
      <c r="Z400" s="1">
        <v>0.6</v>
      </c>
      <c r="AA400" s="2" t="s">
        <v>13</v>
      </c>
      <c r="AB400" s="1">
        <v>1</v>
      </c>
      <c r="AC400" s="2" t="s">
        <v>13</v>
      </c>
      <c r="AD400" s="41"/>
      <c r="AE400" s="69"/>
      <c r="AF400" s="63"/>
      <c r="AG400" s="60"/>
    </row>
    <row r="401" spans="1:33">
      <c r="A401" s="5"/>
      <c r="B401" s="61"/>
      <c r="C401" s="68"/>
      <c r="D401" s="6" t="s">
        <v>14</v>
      </c>
      <c r="E401" s="32"/>
      <c r="F401" s="2">
        <v>8.4</v>
      </c>
      <c r="G401" s="2" t="s">
        <v>34</v>
      </c>
      <c r="H401" s="2">
        <v>8.1999999999999993</v>
      </c>
      <c r="I401" s="2" t="s">
        <v>34</v>
      </c>
      <c r="J401" s="2">
        <v>17.7</v>
      </c>
      <c r="K401" s="2" t="s">
        <v>38</v>
      </c>
      <c r="L401" s="2">
        <f>F401+H401+J401</f>
        <v>34.299999999999997</v>
      </c>
      <c r="M401" s="2" t="str">
        <f>IF(L401&gt;=45.5,"A1",IF(L401&gt;=40.5,"A2", IF(L401&gt;=35.5,"B1",IF(L401&gt;=30.5,"B2", IF(L401&gt;=25.5,"C1",IF(L401&gt;=20.5,"C2",IF(L401&gt;=16.5,"D",IF(L401&gt;=10.5,"E1",IF(L401&gt;=10.4,"E2")))))))))</f>
        <v>B2</v>
      </c>
      <c r="N401" s="36"/>
      <c r="O401" s="2">
        <v>8.1999999999999993</v>
      </c>
      <c r="P401" s="2" t="s">
        <v>34</v>
      </c>
      <c r="Q401" s="2">
        <v>8.6</v>
      </c>
      <c r="R401" s="7" t="s">
        <v>34</v>
      </c>
      <c r="S401" s="7">
        <v>18.3</v>
      </c>
      <c r="T401" s="2" t="str">
        <f>IF(S401&gt;=27.3,"A1",IF(S401&gt;=24.3,"A2", IF(S401&gt;=21.3,"B1",IF(S401&gt;=18.3,"B2", IF(S401&gt;=15.3,"C1",IF(S401&gt;=12.3,"C2",IF(S401&gt;=9.9,"D",IF(S401&gt;=6.3,"E1",IF(S401&gt;=6.2,"E2")))))))))</f>
        <v>B2</v>
      </c>
      <c r="U401" s="2">
        <f>O401+Q401+S401</f>
        <v>35.099999999999994</v>
      </c>
      <c r="V401" s="2" t="str">
        <f>IF(U401&gt;=45.5,"A1",IF(U401&gt;=40.5,"A2", IF(U401&gt;=35.5,"B1",IF(U401&gt;=30.5,"B2", IF(U401&gt;=25.5,"C1",IF(U401&gt;=20.5,"C2",IF(U401&gt;=16.5,"D",IF(U401&gt;=10.5,"E1",IF(U401&gt;=10.4,"E2")))))))))</f>
        <v>B2</v>
      </c>
      <c r="W401" s="36"/>
      <c r="X401" s="2">
        <f t="shared" ref="X401:X408" si="110">SUM(F401,H401,O401,Q401)</f>
        <v>33.4</v>
      </c>
      <c r="Y401" s="2" t="str">
        <f>IF(X401&gt;=36.4,"A1",IF(X401&gt;=32.4,"A2", IF(X401&gt;=28.4,"B1",IF(X401&gt;=24.4,"B2", IF(X401&gt;=20.4,"C1",IF(X401&gt;=16.4,"C2",IF(X401&gt;=13.2,"D",IF(X401&gt;=8.4,"E1",IF(X401&gt;=8.3,"E2")))))))))</f>
        <v>A2</v>
      </c>
      <c r="Z401" s="2">
        <f>J401+S401</f>
        <v>36</v>
      </c>
      <c r="AA401" s="2" t="str">
        <f>IF(Z401&gt;=54.5,"A1",IF(Z401&gt;=48.5,"A2", IF(Z401&gt;=42.5,"B1",IF(Z401&gt;=36.5,"B2", IF(Z401&gt;=30.5,"C1",IF(Z401&gt;=24.5,"C2",IF(Z401&gt;=19.8,"D",IF(Z401&gt;=12.6,"E1",IF(Z401&gt;=12.5,"E2")))))))))</f>
        <v>C1</v>
      </c>
      <c r="AB401" s="7">
        <f>L401+U401</f>
        <v>69.399999999999991</v>
      </c>
      <c r="AC401" s="2" t="str">
        <f>IF(AB401&gt;=91,"A1",IF(AB401&gt;=81,"A2", IF(AB401&gt;=71,"B1",IF(AB401&gt;=61,"B2", IF(AB401&gt;=51,"C1",IF(AB401&gt;=41,"C2",IF(AB401&gt;=33,"D",IF(AB401&gt;=21,"E1",IF(AB401&gt;=20,"E2")))))))))</f>
        <v>B2</v>
      </c>
      <c r="AD401" s="11">
        <v>7</v>
      </c>
      <c r="AE401" s="69"/>
      <c r="AF401" s="63"/>
      <c r="AG401" s="60"/>
    </row>
    <row r="402" spans="1:33">
      <c r="A402" s="5"/>
      <c r="B402" s="61"/>
      <c r="C402" s="68"/>
      <c r="D402" s="6" t="s">
        <v>15</v>
      </c>
      <c r="E402" s="32"/>
      <c r="F402" s="2">
        <v>7.9</v>
      </c>
      <c r="G402" s="2" t="s">
        <v>35</v>
      </c>
      <c r="H402" s="2">
        <v>7.2</v>
      </c>
      <c r="I402" s="2" t="s">
        <v>35</v>
      </c>
      <c r="J402" s="2">
        <v>18.600000000000001</v>
      </c>
      <c r="K402" s="2" t="s">
        <v>36</v>
      </c>
      <c r="L402" s="2">
        <f t="shared" ref="L402:L409" si="111">F402+H402+J402</f>
        <v>33.700000000000003</v>
      </c>
      <c r="M402" s="2" t="str">
        <f t="shared" ref="M402:M409" si="112">IF(L402&gt;=45.5,"A1",IF(L402&gt;=40.5,"A2", IF(L402&gt;=35.5,"B1",IF(L402&gt;=30.5,"B2", IF(L402&gt;=25.5,"C1",IF(L402&gt;=20.5,"C2",IF(L402&gt;=16.5,"D",IF(L402&gt;=10.5,"E1",IF(L402&gt;=10.4,"E2")))))))))</f>
        <v>B2</v>
      </c>
      <c r="N402" s="36"/>
      <c r="O402" s="2">
        <v>7</v>
      </c>
      <c r="P402" s="2" t="s">
        <v>92</v>
      </c>
      <c r="Q402" s="2">
        <v>6.4</v>
      </c>
      <c r="R402" s="7" t="s">
        <v>36</v>
      </c>
      <c r="S402" s="7">
        <v>18.899999999999999</v>
      </c>
      <c r="T402" s="2" t="str">
        <f t="shared" ref="T402:T409" si="113">IF(S402&gt;=27.3,"A1",IF(S402&gt;=24.3,"A2", IF(S402&gt;=21.3,"B1",IF(S402&gt;=18.3,"B2", IF(S402&gt;=15.3,"C1",IF(S402&gt;=12.3,"C2",IF(S402&gt;=9.9,"D",IF(S402&gt;=6.3,"E1",IF(S402&gt;=6.2,"E2")))))))))</f>
        <v>B2</v>
      </c>
      <c r="U402" s="2">
        <f t="shared" ref="U402:U407" si="114">O402+Q402+S402</f>
        <v>32.299999999999997</v>
      </c>
      <c r="V402" s="2" t="str">
        <f t="shared" ref="V402:V409" si="115">IF(U402&gt;=45.5,"A1",IF(U402&gt;=40.5,"A2", IF(U402&gt;=35.5,"B1",IF(U402&gt;=30.5,"B2", IF(U402&gt;=25.5,"C1",IF(U402&gt;=20.5,"C2",IF(U402&gt;=16.5,"D",IF(U402&gt;=10.5,"E1",IF(U402&gt;=10.4,"E2")))))))))</f>
        <v>B2</v>
      </c>
      <c r="W402" s="36"/>
      <c r="X402" s="2">
        <f t="shared" si="110"/>
        <v>28.5</v>
      </c>
      <c r="Y402" s="2" t="str">
        <f t="shared" ref="Y402:Y408" si="116">IF(X402&gt;=36.4,"A1",IF(X402&gt;=32.4,"A2", IF(X402&gt;=28.4,"B1",IF(X402&gt;=24.4,"B2", IF(X402&gt;=20.4,"C1",IF(X402&gt;=16.4,"C2",IF(X402&gt;=13.2,"D",IF(X402&gt;=8.4,"E1",IF(X402&gt;=8.3,"E2")))))))))</f>
        <v>B1</v>
      </c>
      <c r="Z402" s="2">
        <f t="shared" ref="Z402:Z409" si="117">J402+S402</f>
        <v>37.5</v>
      </c>
      <c r="AA402" s="2" t="str">
        <f t="shared" ref="AA402:AA409" si="118">IF(Z402&gt;=54.5,"A1",IF(Z402&gt;=48.5,"A2", IF(Z402&gt;=42.5,"B1",IF(Z402&gt;=36.5,"B2", IF(Z402&gt;=30.5,"C1",IF(Z402&gt;=24.5,"C2",IF(Z402&gt;=19.8,"D",IF(Z402&gt;=12.6,"E1",IF(Z402&gt;=12.5,"E2")))))))))</f>
        <v>B2</v>
      </c>
      <c r="AB402" s="7">
        <f t="shared" ref="AB402:AB409" si="119">L402+U402</f>
        <v>66</v>
      </c>
      <c r="AC402" s="2" t="str">
        <f t="shared" ref="AC402:AC409" si="120">IF(AB402&gt;=91,"A1",IF(AB402&gt;=81,"A2", IF(AB402&gt;=71,"B1",IF(AB402&gt;=61,"B2", IF(AB402&gt;=51,"C1",IF(AB402&gt;=41,"C2",IF(AB402&gt;=33,"D",IF(AB402&gt;=21,"E1",IF(AB402&gt;=20,"E2")))))))))</f>
        <v>B2</v>
      </c>
      <c r="AD402" s="11">
        <v>7</v>
      </c>
      <c r="AE402" s="69"/>
      <c r="AF402" s="63"/>
      <c r="AG402" s="60"/>
    </row>
    <row r="403" spans="1:33">
      <c r="A403" s="5"/>
      <c r="B403" s="61"/>
      <c r="C403" s="68"/>
      <c r="D403" s="6" t="s">
        <v>16</v>
      </c>
      <c r="E403" s="32"/>
      <c r="F403" s="2">
        <v>8</v>
      </c>
      <c r="G403" s="2" t="s">
        <v>35</v>
      </c>
      <c r="H403" s="2">
        <v>6.6</v>
      </c>
      <c r="I403" s="2" t="s">
        <v>36</v>
      </c>
      <c r="J403" s="2">
        <v>16.5</v>
      </c>
      <c r="K403" s="2" t="s">
        <v>38</v>
      </c>
      <c r="L403" s="2">
        <f t="shared" si="111"/>
        <v>31.1</v>
      </c>
      <c r="M403" s="2" t="str">
        <f t="shared" si="112"/>
        <v>B2</v>
      </c>
      <c r="N403" s="36"/>
      <c r="O403" s="2">
        <v>9</v>
      </c>
      <c r="P403" s="2" t="s">
        <v>34</v>
      </c>
      <c r="Q403" s="2">
        <v>8.6</v>
      </c>
      <c r="R403" s="7" t="s">
        <v>34</v>
      </c>
      <c r="S403" s="7">
        <v>21.6</v>
      </c>
      <c r="T403" s="2" t="str">
        <f t="shared" si="113"/>
        <v>B1</v>
      </c>
      <c r="U403" s="2">
        <f t="shared" si="114"/>
        <v>39.200000000000003</v>
      </c>
      <c r="V403" s="2" t="str">
        <f t="shared" si="115"/>
        <v>B1</v>
      </c>
      <c r="W403" s="36"/>
      <c r="X403" s="2">
        <f t="shared" si="110"/>
        <v>32.200000000000003</v>
      </c>
      <c r="Y403" s="2" t="str">
        <f t="shared" si="116"/>
        <v>B1</v>
      </c>
      <c r="Z403" s="2">
        <f t="shared" si="117"/>
        <v>38.1</v>
      </c>
      <c r="AA403" s="2" t="str">
        <f t="shared" si="118"/>
        <v>B2</v>
      </c>
      <c r="AB403" s="7">
        <f t="shared" si="119"/>
        <v>70.300000000000011</v>
      </c>
      <c r="AC403" s="2" t="str">
        <f t="shared" si="120"/>
        <v>B2</v>
      </c>
      <c r="AD403" s="11">
        <v>8</v>
      </c>
      <c r="AE403" s="69"/>
      <c r="AF403" s="63"/>
      <c r="AG403" s="60"/>
    </row>
    <row r="404" spans="1:33">
      <c r="A404" s="5"/>
      <c r="B404" s="61"/>
      <c r="C404" s="68"/>
      <c r="D404" s="6" t="s">
        <v>31</v>
      </c>
      <c r="E404" s="32"/>
      <c r="F404" s="2">
        <v>7.8</v>
      </c>
      <c r="G404" s="2" t="s">
        <v>35</v>
      </c>
      <c r="H404" s="2">
        <v>6.5</v>
      </c>
      <c r="I404" s="2" t="s">
        <v>36</v>
      </c>
      <c r="J404" s="2">
        <v>14.2</v>
      </c>
      <c r="K404" s="2" t="s">
        <v>39</v>
      </c>
      <c r="L404" s="2">
        <f t="shared" si="111"/>
        <v>28.5</v>
      </c>
      <c r="M404" s="2" t="str">
        <f t="shared" si="112"/>
        <v>C1</v>
      </c>
      <c r="N404" s="36"/>
      <c r="O404" s="2">
        <v>9.4</v>
      </c>
      <c r="P404" s="2" t="s">
        <v>37</v>
      </c>
      <c r="Q404" s="2">
        <v>9.6</v>
      </c>
      <c r="R404" s="7" t="s">
        <v>37</v>
      </c>
      <c r="S404" s="7">
        <v>21.45</v>
      </c>
      <c r="T404" s="2" t="str">
        <f t="shared" si="113"/>
        <v>B1</v>
      </c>
      <c r="U404" s="2">
        <f t="shared" si="114"/>
        <v>40.450000000000003</v>
      </c>
      <c r="V404" s="2" t="str">
        <f t="shared" si="115"/>
        <v>B1</v>
      </c>
      <c r="W404" s="36"/>
      <c r="X404" s="2">
        <f t="shared" si="110"/>
        <v>33.300000000000004</v>
      </c>
      <c r="Y404" s="2" t="str">
        <f t="shared" si="116"/>
        <v>A2</v>
      </c>
      <c r="Z404" s="2">
        <f t="shared" si="117"/>
        <v>35.65</v>
      </c>
      <c r="AA404" s="2" t="str">
        <f t="shared" si="118"/>
        <v>C1</v>
      </c>
      <c r="AB404" s="7">
        <f t="shared" si="119"/>
        <v>68.95</v>
      </c>
      <c r="AC404" s="2" t="str">
        <f t="shared" si="120"/>
        <v>B2</v>
      </c>
      <c r="AD404" s="11">
        <v>7</v>
      </c>
      <c r="AE404" s="69"/>
      <c r="AF404" s="63"/>
      <c r="AG404" s="60"/>
    </row>
    <row r="405" spans="1:33">
      <c r="A405" s="5"/>
      <c r="B405" s="61"/>
      <c r="C405" s="68"/>
      <c r="D405" s="6" t="s">
        <v>32</v>
      </c>
      <c r="E405" s="32"/>
      <c r="F405" s="2">
        <v>5.9</v>
      </c>
      <c r="G405" s="2" t="s">
        <v>38</v>
      </c>
      <c r="H405" s="2">
        <v>5.3</v>
      </c>
      <c r="I405" s="2" t="s">
        <v>38</v>
      </c>
      <c r="J405" s="2">
        <v>12.9</v>
      </c>
      <c r="K405" s="2" t="s">
        <v>39</v>
      </c>
      <c r="L405" s="2">
        <f t="shared" si="111"/>
        <v>24.1</v>
      </c>
      <c r="M405" s="2" t="str">
        <f t="shared" si="112"/>
        <v>C2</v>
      </c>
      <c r="N405" s="36"/>
      <c r="O405" s="2">
        <v>7.2</v>
      </c>
      <c r="P405" s="2" t="s">
        <v>35</v>
      </c>
      <c r="Q405" s="2">
        <v>6.8</v>
      </c>
      <c r="R405" s="7" t="s">
        <v>36</v>
      </c>
      <c r="S405" s="7">
        <v>18.3</v>
      </c>
      <c r="T405" s="2" t="str">
        <f t="shared" si="113"/>
        <v>B2</v>
      </c>
      <c r="U405" s="2">
        <f t="shared" si="114"/>
        <v>32.299999999999997</v>
      </c>
      <c r="V405" s="2" t="str">
        <f t="shared" si="115"/>
        <v>B2</v>
      </c>
      <c r="W405" s="36"/>
      <c r="X405" s="2">
        <f t="shared" si="110"/>
        <v>25.2</v>
      </c>
      <c r="Y405" s="2" t="str">
        <f t="shared" si="116"/>
        <v>B2</v>
      </c>
      <c r="Z405" s="2">
        <f t="shared" si="117"/>
        <v>31.200000000000003</v>
      </c>
      <c r="AA405" s="2" t="str">
        <f t="shared" si="118"/>
        <v>C1</v>
      </c>
      <c r="AB405" s="7">
        <f t="shared" si="119"/>
        <v>56.4</v>
      </c>
      <c r="AC405" s="2" t="str">
        <f t="shared" si="120"/>
        <v>C1</v>
      </c>
      <c r="AD405" s="11">
        <v>6</v>
      </c>
      <c r="AE405" s="69"/>
      <c r="AF405" s="63"/>
      <c r="AG405" s="60"/>
    </row>
    <row r="406" spans="1:33">
      <c r="A406" s="5"/>
      <c r="B406" s="61"/>
      <c r="C406" s="68"/>
      <c r="D406" s="6" t="s">
        <v>17</v>
      </c>
      <c r="E406" s="32"/>
      <c r="F406" s="2">
        <v>7.2</v>
      </c>
      <c r="G406" s="2" t="s">
        <v>35</v>
      </c>
      <c r="H406" s="2">
        <v>8.1</v>
      </c>
      <c r="I406" s="2" t="s">
        <v>34</v>
      </c>
      <c r="J406" s="2">
        <v>17.7</v>
      </c>
      <c r="K406" s="2" t="s">
        <v>38</v>
      </c>
      <c r="L406" s="2">
        <f t="shared" si="111"/>
        <v>33</v>
      </c>
      <c r="M406" s="2" t="str">
        <f t="shared" si="112"/>
        <v>B2</v>
      </c>
      <c r="N406" s="36"/>
      <c r="O406" s="2">
        <v>8.1999999999999993</v>
      </c>
      <c r="P406" s="2" t="s">
        <v>34</v>
      </c>
      <c r="Q406" s="2">
        <v>7.8</v>
      </c>
      <c r="R406" s="7" t="s">
        <v>35</v>
      </c>
      <c r="S406" s="7">
        <v>19.8</v>
      </c>
      <c r="T406" s="2" t="str">
        <f t="shared" si="113"/>
        <v>B2</v>
      </c>
      <c r="U406" s="2">
        <f t="shared" si="114"/>
        <v>35.799999999999997</v>
      </c>
      <c r="V406" s="2" t="str">
        <f t="shared" si="115"/>
        <v>B1</v>
      </c>
      <c r="W406" s="36"/>
      <c r="X406" s="2">
        <f t="shared" si="110"/>
        <v>31.3</v>
      </c>
      <c r="Y406" s="2" t="str">
        <f t="shared" si="116"/>
        <v>B1</v>
      </c>
      <c r="Z406" s="2">
        <f t="shared" si="117"/>
        <v>37.5</v>
      </c>
      <c r="AA406" s="2" t="str">
        <f t="shared" si="118"/>
        <v>B2</v>
      </c>
      <c r="AB406" s="7">
        <f t="shared" si="119"/>
        <v>68.8</v>
      </c>
      <c r="AC406" s="2" t="str">
        <f t="shared" si="120"/>
        <v>B2</v>
      </c>
      <c r="AD406" s="11">
        <v>7</v>
      </c>
      <c r="AE406" s="69"/>
      <c r="AF406" s="63"/>
      <c r="AG406" s="60"/>
    </row>
    <row r="407" spans="1:33">
      <c r="A407" s="5"/>
      <c r="B407" s="61"/>
      <c r="C407" s="68"/>
      <c r="D407" s="6" t="s">
        <v>18</v>
      </c>
      <c r="E407" s="32"/>
      <c r="F407" s="2"/>
      <c r="G407" s="2"/>
      <c r="H407" s="2"/>
      <c r="I407" s="2"/>
      <c r="J407" s="2">
        <v>10.199999999999999</v>
      </c>
      <c r="K407" s="2" t="s">
        <v>40</v>
      </c>
      <c r="L407" s="2">
        <v>17</v>
      </c>
      <c r="M407" s="2" t="str">
        <f t="shared" si="112"/>
        <v>D</v>
      </c>
      <c r="N407" s="36"/>
      <c r="O407" s="2">
        <v>6.6</v>
      </c>
      <c r="P407" s="2" t="s">
        <v>36</v>
      </c>
      <c r="Q407" s="7">
        <v>6.8</v>
      </c>
      <c r="R407" s="7" t="s">
        <v>36</v>
      </c>
      <c r="S407" s="7">
        <v>18.899999999999999</v>
      </c>
      <c r="T407" s="2" t="str">
        <f t="shared" si="113"/>
        <v>B2</v>
      </c>
      <c r="U407" s="2">
        <f t="shared" si="114"/>
        <v>32.299999999999997</v>
      </c>
      <c r="V407" s="2" t="str">
        <f t="shared" si="115"/>
        <v>B2</v>
      </c>
      <c r="W407" s="36"/>
      <c r="X407" s="2">
        <f t="shared" si="110"/>
        <v>13.399999999999999</v>
      </c>
      <c r="Y407" s="2" t="str">
        <f t="shared" si="116"/>
        <v>D</v>
      </c>
      <c r="Z407" s="2">
        <f t="shared" si="117"/>
        <v>29.099999999999998</v>
      </c>
      <c r="AA407" s="2" t="str">
        <f t="shared" si="118"/>
        <v>C2</v>
      </c>
      <c r="AB407" s="7">
        <f t="shared" si="119"/>
        <v>49.3</v>
      </c>
      <c r="AC407" s="2" t="str">
        <f t="shared" si="120"/>
        <v>C2</v>
      </c>
      <c r="AD407" s="11"/>
      <c r="AE407" s="69"/>
      <c r="AF407" s="63"/>
      <c r="AG407" s="60"/>
    </row>
    <row r="408" spans="1:33">
      <c r="A408" s="5"/>
      <c r="B408" s="61"/>
      <c r="C408" s="68"/>
      <c r="D408" s="6" t="s">
        <v>33</v>
      </c>
      <c r="E408" s="32"/>
      <c r="F408" s="2"/>
      <c r="G408" s="2"/>
      <c r="H408" s="2"/>
      <c r="I408" s="2"/>
      <c r="J408" s="2">
        <v>12</v>
      </c>
      <c r="K408" s="2" t="s">
        <v>40</v>
      </c>
      <c r="L408" s="2">
        <v>20</v>
      </c>
      <c r="M408" s="2" t="str">
        <f t="shared" si="112"/>
        <v>D</v>
      </c>
      <c r="N408" s="36"/>
      <c r="O408" s="2"/>
      <c r="P408" s="2"/>
      <c r="Q408" s="7"/>
      <c r="R408" s="7"/>
      <c r="S408" s="7">
        <v>22.8</v>
      </c>
      <c r="T408" s="2" t="str">
        <f t="shared" si="113"/>
        <v>B1</v>
      </c>
      <c r="U408" s="2">
        <v>38</v>
      </c>
      <c r="V408" s="2" t="str">
        <f t="shared" si="115"/>
        <v>B1</v>
      </c>
      <c r="W408" s="36"/>
      <c r="X408" s="2"/>
      <c r="Y408" s="2"/>
      <c r="Z408" s="2">
        <f t="shared" si="117"/>
        <v>34.799999999999997</v>
      </c>
      <c r="AA408" s="2" t="str">
        <f t="shared" si="118"/>
        <v>C1</v>
      </c>
      <c r="AB408" s="7">
        <f t="shared" si="119"/>
        <v>58</v>
      </c>
      <c r="AC408" s="2" t="str">
        <f t="shared" si="120"/>
        <v>C1</v>
      </c>
      <c r="AD408" s="70"/>
      <c r="AE408" s="69"/>
      <c r="AF408" s="63"/>
      <c r="AG408" s="60"/>
    </row>
    <row r="409" spans="1:33">
      <c r="A409" s="5"/>
      <c r="B409" s="61"/>
      <c r="C409" s="68"/>
      <c r="D409" s="6"/>
      <c r="E409" s="32"/>
      <c r="F409" s="2"/>
      <c r="G409" s="2"/>
      <c r="H409" s="2"/>
      <c r="I409" s="2"/>
      <c r="J409" s="2">
        <v>25.8</v>
      </c>
      <c r="K409" s="2" t="s">
        <v>34</v>
      </c>
      <c r="L409" s="2">
        <v>43</v>
      </c>
      <c r="M409" s="2" t="str">
        <f t="shared" si="112"/>
        <v>A2</v>
      </c>
      <c r="N409" s="36"/>
      <c r="O409" s="17"/>
      <c r="P409" s="17"/>
      <c r="Q409" s="15"/>
      <c r="R409" s="15"/>
      <c r="S409" s="15">
        <v>24</v>
      </c>
      <c r="T409" s="15" t="str">
        <f t="shared" si="113"/>
        <v>B1</v>
      </c>
      <c r="U409" s="17">
        <v>40</v>
      </c>
      <c r="V409" s="17" t="str">
        <f t="shared" si="115"/>
        <v>B1</v>
      </c>
      <c r="W409" s="36"/>
      <c r="X409" s="71"/>
      <c r="Y409" s="71"/>
      <c r="Z409" s="17">
        <f t="shared" si="117"/>
        <v>49.8</v>
      </c>
      <c r="AA409" s="17" t="str">
        <f t="shared" si="118"/>
        <v>A2</v>
      </c>
      <c r="AB409" s="17">
        <f t="shared" si="119"/>
        <v>83</v>
      </c>
      <c r="AC409" s="17" t="str">
        <f t="shared" si="120"/>
        <v>A2</v>
      </c>
      <c r="AD409" s="70"/>
      <c r="AE409" s="69"/>
      <c r="AF409" s="63"/>
      <c r="AG409" s="60"/>
    </row>
    <row r="410" spans="1:33">
      <c r="A410" s="5"/>
      <c r="B410" s="61"/>
      <c r="C410" s="68"/>
      <c r="D410" s="42" t="s">
        <v>97</v>
      </c>
      <c r="E410" s="32"/>
      <c r="F410" s="23"/>
      <c r="G410" s="23"/>
      <c r="H410" s="25"/>
      <c r="I410" s="25"/>
      <c r="J410" s="25"/>
      <c r="K410" s="25"/>
      <c r="L410" s="23" t="s">
        <v>115</v>
      </c>
      <c r="M410" s="23"/>
      <c r="N410" s="36"/>
      <c r="O410" s="23"/>
      <c r="P410" s="23"/>
      <c r="Q410" s="25"/>
      <c r="R410" s="25"/>
      <c r="S410" s="25"/>
      <c r="T410" s="25"/>
      <c r="U410" s="23" t="s">
        <v>136</v>
      </c>
      <c r="V410" s="23"/>
      <c r="W410" s="36"/>
      <c r="X410" s="25"/>
      <c r="Y410" s="25"/>
      <c r="Z410" s="25"/>
      <c r="AA410" s="25"/>
      <c r="AB410" s="23" t="s">
        <v>116</v>
      </c>
      <c r="AC410" s="23"/>
      <c r="AD410" s="72"/>
      <c r="AE410" s="69"/>
      <c r="AF410" s="63"/>
      <c r="AG410" s="60"/>
    </row>
    <row r="411" spans="1:33" ht="15.75" thickBot="1">
      <c r="A411" s="5"/>
      <c r="B411" s="61"/>
      <c r="C411" s="68"/>
      <c r="D411" s="43"/>
      <c r="E411" s="33"/>
      <c r="F411" s="24"/>
      <c r="G411" s="24"/>
      <c r="H411" s="26"/>
      <c r="I411" s="26"/>
      <c r="J411" s="26"/>
      <c r="K411" s="26"/>
      <c r="L411" s="24"/>
      <c r="M411" s="24"/>
      <c r="N411" s="37"/>
      <c r="O411" s="24"/>
      <c r="P411" s="24"/>
      <c r="Q411" s="26"/>
      <c r="R411" s="26"/>
      <c r="S411" s="26"/>
      <c r="T411" s="26"/>
      <c r="U411" s="24"/>
      <c r="V411" s="24"/>
      <c r="W411" s="37"/>
      <c r="X411" s="26"/>
      <c r="Y411" s="26"/>
      <c r="Z411" s="26"/>
      <c r="AA411" s="26"/>
      <c r="AB411" s="24"/>
      <c r="AC411" s="24"/>
      <c r="AD411" s="73"/>
      <c r="AE411" s="69"/>
      <c r="AF411" s="63"/>
      <c r="AG411" s="60"/>
    </row>
    <row r="412" spans="1:33" ht="15.75" thickBot="1">
      <c r="A412" s="5"/>
      <c r="B412" s="61"/>
      <c r="C412" s="74"/>
      <c r="D412" s="75"/>
      <c r="E412" s="75"/>
      <c r="F412" s="8"/>
      <c r="G412" s="8"/>
      <c r="H412" s="75"/>
      <c r="I412" s="75"/>
      <c r="J412" s="75"/>
      <c r="K412" s="75"/>
      <c r="L412" s="75"/>
      <c r="M412" s="75"/>
      <c r="N412" s="75"/>
      <c r="O412" s="8"/>
      <c r="P412" s="8"/>
      <c r="Q412" s="75"/>
      <c r="R412" s="75"/>
      <c r="S412" s="75"/>
      <c r="T412" s="75"/>
      <c r="U412" s="8"/>
      <c r="V412" s="8"/>
      <c r="W412" s="75"/>
      <c r="X412" s="75"/>
      <c r="Y412" s="75"/>
      <c r="Z412" s="75"/>
      <c r="AA412" s="75"/>
      <c r="AB412" s="75"/>
      <c r="AC412" s="75"/>
      <c r="AD412" s="8"/>
      <c r="AE412" s="76"/>
      <c r="AF412" s="63"/>
      <c r="AG412" s="60"/>
    </row>
    <row r="413" spans="1:33">
      <c r="A413" s="5"/>
      <c r="B413" s="61"/>
      <c r="C413" s="62"/>
      <c r="D413" s="62"/>
      <c r="E413" s="62"/>
      <c r="F413" s="9"/>
      <c r="G413" s="9"/>
      <c r="H413" s="62"/>
      <c r="I413" s="62"/>
      <c r="J413" s="62"/>
      <c r="K413" s="62"/>
      <c r="L413" s="62"/>
      <c r="M413" s="62"/>
      <c r="N413" s="62"/>
      <c r="O413" s="9"/>
      <c r="P413" s="9"/>
      <c r="Q413" s="62"/>
      <c r="R413" s="62"/>
      <c r="S413" s="62"/>
      <c r="T413" s="62"/>
      <c r="U413" s="9"/>
      <c r="V413" s="9"/>
      <c r="W413" s="62"/>
      <c r="X413" s="62"/>
      <c r="Y413" s="62"/>
      <c r="Z413" s="62"/>
      <c r="AA413" s="62"/>
      <c r="AB413" s="62"/>
      <c r="AC413" s="62"/>
      <c r="AD413" s="9"/>
      <c r="AE413" s="62"/>
      <c r="AF413" s="63"/>
      <c r="AG413" s="60"/>
    </row>
    <row r="414" spans="1:33">
      <c r="A414" s="5"/>
      <c r="B414" s="61"/>
      <c r="C414" s="62"/>
      <c r="D414" s="62"/>
      <c r="E414" s="62"/>
      <c r="F414" s="9"/>
      <c r="G414" s="9"/>
      <c r="H414" s="62"/>
      <c r="I414" s="62"/>
      <c r="J414" s="62"/>
      <c r="K414" s="62"/>
      <c r="L414" s="62"/>
      <c r="M414" s="62"/>
      <c r="N414" s="62"/>
      <c r="O414" s="9"/>
      <c r="P414" s="9"/>
      <c r="Q414" s="62"/>
      <c r="R414" s="62"/>
      <c r="S414" s="62"/>
      <c r="T414" s="62"/>
      <c r="U414" s="9"/>
      <c r="V414" s="9"/>
      <c r="W414" s="62"/>
      <c r="X414" s="62"/>
      <c r="Y414" s="62"/>
      <c r="Z414" s="62"/>
      <c r="AA414" s="62"/>
      <c r="AB414" s="62"/>
      <c r="AC414" s="62"/>
      <c r="AD414" s="9"/>
      <c r="AE414" s="62"/>
      <c r="AF414" s="63"/>
      <c r="AG414" s="60"/>
    </row>
    <row r="415" spans="1:33">
      <c r="A415" s="5"/>
      <c r="B415" s="61"/>
      <c r="C415" s="62"/>
      <c r="D415" s="62"/>
      <c r="E415" s="62"/>
      <c r="F415" s="9"/>
      <c r="G415" s="9"/>
      <c r="H415" s="62"/>
      <c r="I415" s="62"/>
      <c r="J415" s="62"/>
      <c r="K415" s="62"/>
      <c r="L415" s="62"/>
      <c r="M415" s="62"/>
      <c r="N415" s="62"/>
      <c r="O415" s="9"/>
      <c r="P415" s="9"/>
      <c r="Q415" s="62"/>
      <c r="R415" s="19" t="s">
        <v>165</v>
      </c>
      <c r="S415" s="19"/>
      <c r="T415" s="19"/>
      <c r="U415" s="19"/>
      <c r="V415" s="19"/>
      <c r="W415" s="62"/>
      <c r="X415" s="62"/>
      <c r="Y415" s="62"/>
      <c r="Z415" s="62"/>
      <c r="AA415" s="19"/>
      <c r="AB415" s="19"/>
      <c r="AC415" s="19"/>
      <c r="AD415" s="19"/>
      <c r="AE415" s="62"/>
      <c r="AF415" s="63"/>
      <c r="AG415" s="60"/>
    </row>
    <row r="416" spans="1:33">
      <c r="A416" s="5"/>
      <c r="B416" s="61"/>
      <c r="C416" s="62"/>
      <c r="D416" s="19" t="s">
        <v>25</v>
      </c>
      <c r="E416" s="19"/>
      <c r="F416" s="19"/>
      <c r="G416" s="19"/>
      <c r="H416" s="62"/>
      <c r="I416" s="19" t="s">
        <v>25</v>
      </c>
      <c r="J416" s="19"/>
      <c r="K416" s="19"/>
      <c r="L416" s="19"/>
      <c r="M416" s="19"/>
      <c r="N416" s="62"/>
      <c r="O416" s="9"/>
      <c r="P416" s="9"/>
      <c r="Q416" s="62"/>
      <c r="R416" s="19" t="s">
        <v>26</v>
      </c>
      <c r="S416" s="19"/>
      <c r="T416" s="19"/>
      <c r="U416" s="19"/>
      <c r="V416" s="19"/>
      <c r="W416" s="62"/>
      <c r="X416" s="62"/>
      <c r="Y416" s="62"/>
      <c r="Z416" s="18" t="s">
        <v>26</v>
      </c>
      <c r="AA416" s="18"/>
      <c r="AB416" s="18"/>
      <c r="AC416" s="18"/>
      <c r="AD416" s="9"/>
      <c r="AE416" s="62"/>
      <c r="AF416" s="63"/>
      <c r="AG416" s="60"/>
    </row>
    <row r="417" spans="1:33">
      <c r="A417" s="5"/>
      <c r="B417" s="61"/>
      <c r="C417" s="62"/>
      <c r="D417" s="62"/>
      <c r="E417" s="62"/>
      <c r="F417" s="9"/>
      <c r="G417" s="9"/>
      <c r="H417" s="62"/>
      <c r="I417" s="62"/>
      <c r="J417" s="62"/>
      <c r="K417" s="62"/>
      <c r="L417" s="62"/>
      <c r="M417" s="62"/>
      <c r="N417" s="62"/>
      <c r="O417" s="9"/>
      <c r="P417" s="9"/>
      <c r="Q417" s="62"/>
      <c r="R417" s="62"/>
      <c r="S417" s="62"/>
      <c r="T417" s="62"/>
      <c r="U417" s="9"/>
      <c r="V417" s="9"/>
      <c r="W417" s="62"/>
      <c r="X417" s="62"/>
      <c r="Y417" s="62"/>
      <c r="Z417" s="62"/>
      <c r="AA417" s="62"/>
      <c r="AB417" s="62"/>
      <c r="AC417" s="62"/>
      <c r="AD417" s="9"/>
      <c r="AE417" s="62"/>
      <c r="AF417" s="63"/>
      <c r="AG417" s="60"/>
    </row>
    <row r="418" spans="1:33">
      <c r="A418" s="5"/>
      <c r="B418" s="61"/>
      <c r="C418" s="62"/>
      <c r="D418" s="3" t="s">
        <v>28</v>
      </c>
      <c r="E418" s="3"/>
      <c r="F418" s="9"/>
      <c r="G418" s="9"/>
      <c r="H418" s="3"/>
      <c r="I418" s="18" t="s">
        <v>23</v>
      </c>
      <c r="J418" s="18"/>
      <c r="K418" s="18"/>
      <c r="L418" s="18"/>
      <c r="M418" s="18"/>
      <c r="N418" s="18"/>
      <c r="O418" s="18"/>
      <c r="P418" s="9"/>
      <c r="Q418" s="3"/>
      <c r="R418" s="19" t="s">
        <v>22</v>
      </c>
      <c r="S418" s="19"/>
      <c r="T418" s="19"/>
      <c r="U418" s="19"/>
      <c r="V418" s="19"/>
      <c r="W418" s="19"/>
      <c r="X418" s="3"/>
      <c r="Y418" s="19" t="s">
        <v>24</v>
      </c>
      <c r="Z418" s="19"/>
      <c r="AA418" s="19"/>
      <c r="AB418" s="19"/>
      <c r="AC418" s="19"/>
      <c r="AD418" s="19"/>
      <c r="AE418" s="62"/>
      <c r="AF418" s="63"/>
      <c r="AG418" s="60"/>
    </row>
    <row r="419" spans="1:33" ht="15.75" thickBot="1">
      <c r="A419" s="5"/>
      <c r="B419" s="77"/>
      <c r="C419" s="78"/>
      <c r="D419" s="78"/>
      <c r="E419" s="78"/>
      <c r="F419" s="79"/>
      <c r="G419" s="79"/>
      <c r="H419" s="78"/>
      <c r="I419" s="78"/>
      <c r="J419" s="78"/>
      <c r="K419" s="78"/>
      <c r="L419" s="78"/>
      <c r="M419" s="78"/>
      <c r="N419" s="78"/>
      <c r="O419" s="79"/>
      <c r="P419" s="79"/>
      <c r="Q419" s="78"/>
      <c r="R419" s="78"/>
      <c r="S419" s="78"/>
      <c r="T419" s="78"/>
      <c r="U419" s="79"/>
      <c r="V419" s="79"/>
      <c r="W419" s="78"/>
      <c r="X419" s="78"/>
      <c r="Y419" s="78"/>
      <c r="Z419" s="78"/>
      <c r="AA419" s="78"/>
      <c r="AB419" s="78"/>
      <c r="AC419" s="78"/>
      <c r="AD419" s="79"/>
      <c r="AE419" s="78"/>
      <c r="AF419" s="80"/>
      <c r="AG419" s="60"/>
    </row>
    <row r="420" spans="1:33" ht="15.75" thickBot="1">
      <c r="A420" s="20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  <c r="AE420" s="21"/>
      <c r="AF420" s="21"/>
      <c r="AG420" s="22"/>
    </row>
    <row r="426" spans="1:33" ht="15.75" thickBot="1"/>
    <row r="427" spans="1:33" ht="15.75" thickBot="1">
      <c r="A427" s="4"/>
      <c r="B427" s="54"/>
      <c r="C427" s="54"/>
      <c r="D427" s="54"/>
      <c r="E427" s="54"/>
      <c r="F427" s="55"/>
      <c r="G427" s="55"/>
      <c r="H427" s="54"/>
      <c r="I427" s="54"/>
      <c r="J427" s="54"/>
      <c r="K427" s="54"/>
      <c r="L427" s="54"/>
      <c r="M427" s="54"/>
      <c r="N427" s="54"/>
      <c r="O427" s="55"/>
      <c r="P427" s="55"/>
      <c r="Q427" s="54"/>
      <c r="R427" s="54"/>
      <c r="S427" s="54"/>
      <c r="T427" s="54"/>
      <c r="U427" s="55"/>
      <c r="V427" s="55"/>
      <c r="W427" s="54"/>
      <c r="X427" s="54"/>
      <c r="Y427" s="54"/>
      <c r="Z427" s="54"/>
      <c r="AA427" s="54"/>
      <c r="AB427" s="54"/>
      <c r="AC427" s="54"/>
      <c r="AD427" s="55"/>
      <c r="AE427" s="54"/>
      <c r="AF427" s="54"/>
      <c r="AG427" s="56"/>
    </row>
    <row r="428" spans="1:33" ht="22.5">
      <c r="A428" s="5"/>
      <c r="B428" s="57"/>
      <c r="C428" s="58"/>
      <c r="D428" s="96" t="s">
        <v>0</v>
      </c>
      <c r="E428" s="96"/>
      <c r="F428" s="96"/>
      <c r="G428" s="96"/>
      <c r="H428" s="96"/>
      <c r="I428" s="96"/>
      <c r="J428" s="96"/>
      <c r="K428" s="96"/>
      <c r="L428" s="96"/>
      <c r="M428" s="96"/>
      <c r="N428" s="96"/>
      <c r="O428" s="96"/>
      <c r="P428" s="96"/>
      <c r="Q428" s="96"/>
      <c r="R428" s="96"/>
      <c r="S428" s="96"/>
      <c r="T428" s="96"/>
      <c r="U428" s="96"/>
      <c r="V428" s="96"/>
      <c r="W428" s="96"/>
      <c r="X428" s="96"/>
      <c r="Y428" s="96"/>
      <c r="Z428" s="96"/>
      <c r="AA428" s="96"/>
      <c r="AB428" s="96"/>
      <c r="AC428" s="96"/>
      <c r="AD428" s="96"/>
      <c r="AE428" s="58"/>
      <c r="AF428" s="59"/>
      <c r="AG428" s="60"/>
    </row>
    <row r="429" spans="1:33" ht="19.5">
      <c r="A429" s="5"/>
      <c r="B429" s="61"/>
      <c r="C429" s="62"/>
      <c r="D429" s="95" t="s">
        <v>27</v>
      </c>
      <c r="E429" s="95"/>
      <c r="F429" s="95"/>
      <c r="G429" s="95"/>
      <c r="H429" s="95"/>
      <c r="I429" s="95"/>
      <c r="J429" s="95"/>
      <c r="K429" s="95"/>
      <c r="L429" s="95"/>
      <c r="M429" s="95"/>
      <c r="N429" s="95"/>
      <c r="O429" s="95"/>
      <c r="P429" s="95"/>
      <c r="Q429" s="95"/>
      <c r="R429" s="95"/>
      <c r="S429" s="95"/>
      <c r="T429" s="95"/>
      <c r="U429" s="95"/>
      <c r="V429" s="95"/>
      <c r="W429" s="95"/>
      <c r="X429" s="95"/>
      <c r="Y429" s="95"/>
      <c r="Z429" s="95"/>
      <c r="AA429" s="95"/>
      <c r="AB429" s="95"/>
      <c r="AC429" s="95"/>
      <c r="AD429" s="95"/>
      <c r="AE429" s="62"/>
      <c r="AF429" s="63"/>
      <c r="AG429" s="60"/>
    </row>
    <row r="430" spans="1:33" ht="15.75">
      <c r="A430" s="5"/>
      <c r="B430" s="61"/>
      <c r="C430" s="62"/>
      <c r="D430" s="27" t="s">
        <v>95</v>
      </c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7"/>
      <c r="AD430" s="27"/>
      <c r="AE430" s="62"/>
      <c r="AF430" s="63"/>
      <c r="AG430" s="60"/>
    </row>
    <row r="431" spans="1:33">
      <c r="A431" s="5"/>
      <c r="B431" s="61"/>
      <c r="C431" s="62"/>
      <c r="D431" s="14"/>
      <c r="E431" s="14"/>
      <c r="F431" s="9"/>
      <c r="G431" s="9"/>
      <c r="H431" s="14"/>
      <c r="I431" s="14"/>
      <c r="J431" s="14"/>
      <c r="K431" s="14"/>
      <c r="L431" s="14"/>
      <c r="M431" s="14"/>
      <c r="N431" s="14"/>
      <c r="O431" s="9"/>
      <c r="P431" s="9"/>
      <c r="Q431" s="14"/>
      <c r="R431" s="14"/>
      <c r="S431" s="14"/>
      <c r="T431" s="14"/>
      <c r="U431" s="9"/>
      <c r="V431" s="9"/>
      <c r="W431" s="14"/>
      <c r="X431" s="14"/>
      <c r="Y431" s="14"/>
      <c r="Z431" s="14"/>
      <c r="AA431" s="14"/>
      <c r="AB431" s="14"/>
      <c r="AC431" s="14"/>
      <c r="AD431" s="9"/>
      <c r="AE431" s="62"/>
      <c r="AF431" s="63"/>
      <c r="AG431" s="60"/>
    </row>
    <row r="432" spans="1:33" ht="15.75">
      <c r="A432" s="5"/>
      <c r="B432" s="61"/>
      <c r="C432" s="62"/>
      <c r="D432" s="27" t="s">
        <v>63</v>
      </c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7"/>
      <c r="AD432" s="27"/>
      <c r="AE432" s="62"/>
      <c r="AF432" s="63"/>
      <c r="AG432" s="60"/>
    </row>
    <row r="433" spans="1:33">
      <c r="A433" s="5"/>
      <c r="B433" s="61"/>
      <c r="C433" s="62"/>
      <c r="D433" s="14"/>
      <c r="E433" s="14"/>
      <c r="F433" s="9"/>
      <c r="G433" s="9"/>
      <c r="H433" s="14"/>
      <c r="I433" s="14"/>
      <c r="J433" s="14"/>
      <c r="K433" s="14"/>
      <c r="L433" s="14"/>
      <c r="M433" s="14"/>
      <c r="N433" s="14"/>
      <c r="O433" s="9"/>
      <c r="P433" s="9"/>
      <c r="Q433" s="14"/>
      <c r="R433" s="14"/>
      <c r="S433" s="14"/>
      <c r="T433" s="14"/>
      <c r="U433" s="9"/>
      <c r="V433" s="9"/>
      <c r="W433" s="14"/>
      <c r="X433" s="14"/>
      <c r="Y433" s="14"/>
      <c r="Z433" s="14"/>
      <c r="AA433" s="14"/>
      <c r="AB433" s="14"/>
      <c r="AC433" s="14"/>
      <c r="AD433" s="9"/>
      <c r="AE433" s="62"/>
      <c r="AF433" s="63"/>
      <c r="AG433" s="60"/>
    </row>
    <row r="434" spans="1:33" ht="15.75">
      <c r="A434" s="5"/>
      <c r="B434" s="61"/>
      <c r="C434" s="62"/>
      <c r="D434" s="27" t="s">
        <v>62</v>
      </c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7"/>
      <c r="AD434" s="27"/>
      <c r="AE434" s="62"/>
      <c r="AF434" s="63"/>
      <c r="AG434" s="60"/>
    </row>
    <row r="435" spans="1:33" ht="16.5" thickBot="1">
      <c r="A435" s="5"/>
      <c r="B435" s="61"/>
      <c r="C435" s="62"/>
      <c r="D435" s="16"/>
      <c r="E435" s="16"/>
      <c r="F435" s="12"/>
      <c r="G435" s="12"/>
      <c r="H435" s="16"/>
      <c r="I435" s="16"/>
      <c r="J435" s="16"/>
      <c r="K435" s="16"/>
      <c r="L435" s="16"/>
      <c r="M435" s="16"/>
      <c r="N435" s="16"/>
      <c r="O435" s="12"/>
      <c r="P435" s="12"/>
      <c r="Q435" s="16"/>
      <c r="R435" s="16"/>
      <c r="S435" s="16"/>
      <c r="T435" s="16"/>
      <c r="U435" s="12"/>
      <c r="V435" s="12"/>
      <c r="W435" s="16"/>
      <c r="X435" s="16"/>
      <c r="Y435" s="16"/>
      <c r="Z435" s="16"/>
      <c r="AA435" s="16"/>
      <c r="AB435" s="16"/>
      <c r="AC435" s="16"/>
      <c r="AD435" s="12"/>
      <c r="AE435" s="62"/>
      <c r="AF435" s="63"/>
      <c r="AG435" s="60"/>
    </row>
    <row r="436" spans="1:33" ht="15.75" thickBot="1">
      <c r="A436" s="5"/>
      <c r="B436" s="61"/>
      <c r="C436" s="64"/>
      <c r="D436" s="65"/>
      <c r="E436" s="65"/>
      <c r="F436" s="66"/>
      <c r="G436" s="66"/>
      <c r="H436" s="65"/>
      <c r="I436" s="65"/>
      <c r="J436" s="65"/>
      <c r="K436" s="65"/>
      <c r="L436" s="65"/>
      <c r="M436" s="65"/>
      <c r="N436" s="65"/>
      <c r="O436" s="66"/>
      <c r="P436" s="66"/>
      <c r="Q436" s="65"/>
      <c r="R436" s="65"/>
      <c r="S436" s="65"/>
      <c r="T436" s="65"/>
      <c r="U436" s="66"/>
      <c r="V436" s="66"/>
      <c r="W436" s="65"/>
      <c r="X436" s="65"/>
      <c r="Y436" s="65"/>
      <c r="Z436" s="65"/>
      <c r="AA436" s="65"/>
      <c r="AB436" s="65"/>
      <c r="AC436" s="65"/>
      <c r="AD436" s="66"/>
      <c r="AE436" s="67"/>
      <c r="AF436" s="63"/>
      <c r="AG436" s="60"/>
    </row>
    <row r="437" spans="1:33">
      <c r="A437" s="5"/>
      <c r="B437" s="61"/>
      <c r="C437" s="68"/>
      <c r="D437" s="28" t="s">
        <v>1</v>
      </c>
      <c r="E437" s="31"/>
      <c r="F437" s="34" t="s">
        <v>21</v>
      </c>
      <c r="G437" s="34"/>
      <c r="H437" s="34"/>
      <c r="I437" s="34"/>
      <c r="J437" s="34"/>
      <c r="K437" s="34"/>
      <c r="L437" s="34"/>
      <c r="M437" s="34"/>
      <c r="N437" s="35"/>
      <c r="O437" s="34" t="s">
        <v>2</v>
      </c>
      <c r="P437" s="34"/>
      <c r="Q437" s="34"/>
      <c r="R437" s="34"/>
      <c r="S437" s="34"/>
      <c r="T437" s="34"/>
      <c r="U437" s="34"/>
      <c r="V437" s="34"/>
      <c r="W437" s="35"/>
      <c r="X437" s="34" t="s">
        <v>3</v>
      </c>
      <c r="Y437" s="34"/>
      <c r="Z437" s="34"/>
      <c r="AA437" s="34"/>
      <c r="AB437" s="34"/>
      <c r="AC437" s="34"/>
      <c r="AD437" s="38"/>
      <c r="AE437" s="69"/>
      <c r="AF437" s="63"/>
      <c r="AG437" s="60"/>
    </row>
    <row r="438" spans="1:33">
      <c r="A438" s="5"/>
      <c r="B438" s="61"/>
      <c r="C438" s="68"/>
      <c r="D438" s="29"/>
      <c r="E438" s="32"/>
      <c r="F438" s="39" t="s">
        <v>4</v>
      </c>
      <c r="G438" s="39"/>
      <c r="H438" s="39" t="s">
        <v>5</v>
      </c>
      <c r="I438" s="39"/>
      <c r="J438" s="39" t="s">
        <v>30</v>
      </c>
      <c r="K438" s="39"/>
      <c r="L438" s="39" t="s">
        <v>7</v>
      </c>
      <c r="M438" s="39"/>
      <c r="N438" s="36"/>
      <c r="O438" s="39" t="s">
        <v>8</v>
      </c>
      <c r="P438" s="39"/>
      <c r="Q438" s="39" t="s">
        <v>9</v>
      </c>
      <c r="R438" s="39"/>
      <c r="S438" s="39" t="s">
        <v>10</v>
      </c>
      <c r="T438" s="39"/>
      <c r="U438" s="39" t="s">
        <v>7</v>
      </c>
      <c r="V438" s="39"/>
      <c r="W438" s="36"/>
      <c r="X438" s="39" t="s">
        <v>11</v>
      </c>
      <c r="Y438" s="39"/>
      <c r="Z438" s="39" t="s">
        <v>6</v>
      </c>
      <c r="AA438" s="39"/>
      <c r="AB438" s="39" t="s">
        <v>12</v>
      </c>
      <c r="AC438" s="39"/>
      <c r="AD438" s="40" t="s">
        <v>20</v>
      </c>
      <c r="AE438" s="69"/>
      <c r="AF438" s="63"/>
      <c r="AG438" s="60"/>
    </row>
    <row r="439" spans="1:33">
      <c r="A439" s="5"/>
      <c r="B439" s="61"/>
      <c r="C439" s="68"/>
      <c r="D439" s="30"/>
      <c r="E439" s="32"/>
      <c r="F439" s="1">
        <v>0.1</v>
      </c>
      <c r="G439" s="2" t="s">
        <v>13</v>
      </c>
      <c r="H439" s="1">
        <v>0.1</v>
      </c>
      <c r="I439" s="2" t="s">
        <v>13</v>
      </c>
      <c r="J439" s="1">
        <v>0.3</v>
      </c>
      <c r="K439" s="2" t="s">
        <v>13</v>
      </c>
      <c r="L439" s="1">
        <v>0.5</v>
      </c>
      <c r="M439" s="2" t="s">
        <v>13</v>
      </c>
      <c r="N439" s="36"/>
      <c r="O439" s="1">
        <v>0.1</v>
      </c>
      <c r="P439" s="2" t="s">
        <v>13</v>
      </c>
      <c r="Q439" s="1">
        <v>0.1</v>
      </c>
      <c r="R439" s="2" t="s">
        <v>13</v>
      </c>
      <c r="S439" s="1">
        <v>0.3</v>
      </c>
      <c r="T439" s="2" t="s">
        <v>13</v>
      </c>
      <c r="U439" s="1">
        <v>0.5</v>
      </c>
      <c r="V439" s="2" t="s">
        <v>13</v>
      </c>
      <c r="W439" s="36"/>
      <c r="X439" s="1">
        <v>0.4</v>
      </c>
      <c r="Y439" s="2" t="s">
        <v>13</v>
      </c>
      <c r="Z439" s="1">
        <v>0.6</v>
      </c>
      <c r="AA439" s="2" t="s">
        <v>13</v>
      </c>
      <c r="AB439" s="1">
        <v>1</v>
      </c>
      <c r="AC439" s="2" t="s">
        <v>13</v>
      </c>
      <c r="AD439" s="41"/>
      <c r="AE439" s="69"/>
      <c r="AF439" s="63"/>
      <c r="AG439" s="60"/>
    </row>
    <row r="440" spans="1:33">
      <c r="A440" s="5"/>
      <c r="B440" s="61"/>
      <c r="C440" s="68"/>
      <c r="D440" s="6" t="s">
        <v>14</v>
      </c>
      <c r="E440" s="32"/>
      <c r="F440" s="2">
        <v>7.4</v>
      </c>
      <c r="G440" s="2" t="s">
        <v>35</v>
      </c>
      <c r="H440" s="2">
        <v>7.8</v>
      </c>
      <c r="I440" s="2" t="s">
        <v>35</v>
      </c>
      <c r="J440" s="2">
        <v>18.600000000000001</v>
      </c>
      <c r="K440" s="2" t="s">
        <v>36</v>
      </c>
      <c r="L440" s="2">
        <f>F440+H440+J440</f>
        <v>33.799999999999997</v>
      </c>
      <c r="M440" s="2" t="str">
        <f>IF(L440&gt;=45.5,"A1",IF(L440&gt;=40.5,"A2", IF(L440&gt;=35.5,"B1",IF(L440&gt;=30.5,"B2", IF(L440&gt;=25.5,"C1",IF(L440&gt;=20.5,"C2",IF(L440&gt;=16.5,"D",IF(L440&gt;=10.5,"E1",IF(L440&gt;=10.4,"E2")))))))))</f>
        <v>B2</v>
      </c>
      <c r="N440" s="36"/>
      <c r="O440" s="2">
        <v>8.1999999999999993</v>
      </c>
      <c r="P440" s="2" t="s">
        <v>34</v>
      </c>
      <c r="Q440" s="7">
        <v>7.4</v>
      </c>
      <c r="R440" s="7" t="s">
        <v>35</v>
      </c>
      <c r="S440" s="7">
        <v>15</v>
      </c>
      <c r="T440" s="2" t="str">
        <f>IF(S440&gt;=27.3,"A1",IF(S440&gt;=24.3,"A2", IF(S440&gt;=21.3,"B1",IF(S440&gt;=18.3,"B2", IF(S440&gt;=15.3,"C1",IF(S440&gt;=12.3,"C2",IF(S440&gt;=9.9,"D",IF(S440&gt;=6.3,"E1",IF(S440&gt;=6.2,"E2")))))))))</f>
        <v>C2</v>
      </c>
      <c r="U440" s="2">
        <f>O440+Q440+S440</f>
        <v>30.6</v>
      </c>
      <c r="V440" s="2" t="str">
        <f>IF(U440&gt;=45.5,"A1",IF(U440&gt;=40.5,"A2", IF(U440&gt;=35.5,"B1",IF(U440&gt;=30.5,"B2", IF(U440&gt;=25.5,"C1",IF(U440&gt;=20.5,"C2",IF(U440&gt;=16.5,"D",IF(U440&gt;=10.5,"E1",IF(U440&gt;=10.4,"E2")))))))))</f>
        <v>B2</v>
      </c>
      <c r="W440" s="36"/>
      <c r="X440" s="2">
        <f t="shared" ref="X440:X447" si="121">SUM(F440,H440,O440,Q440)</f>
        <v>30.799999999999997</v>
      </c>
      <c r="Y440" s="2" t="str">
        <f>IF(X440&gt;=36.4,"A1",IF(X440&gt;=32.4,"A2", IF(X440&gt;=28.4,"B1",IF(X440&gt;=24.4,"B2", IF(X440&gt;=20.4,"C1",IF(X440&gt;=16.4,"C2",IF(X440&gt;=13.2,"D",IF(X440&gt;=8.4,"E1",IF(X440&gt;=8.3,"E2")))))))))</f>
        <v>B1</v>
      </c>
      <c r="Z440" s="2">
        <f>J440+S440</f>
        <v>33.6</v>
      </c>
      <c r="AA440" s="2" t="str">
        <f>IF(Z440&gt;=54.5,"A1",IF(Z440&gt;=48.5,"A2", IF(Z440&gt;=42.5,"B1",IF(Z440&gt;=36.5,"B2", IF(Z440&gt;=30.5,"C1",IF(Z440&gt;=24.5,"C2",IF(Z440&gt;=19.8,"D",IF(Z440&gt;=12.6,"E1",IF(Z440&gt;=12.5,"E2")))))))))</f>
        <v>C1</v>
      </c>
      <c r="AB440" s="7">
        <f>L440+U440</f>
        <v>64.400000000000006</v>
      </c>
      <c r="AC440" s="2" t="str">
        <f>IF(AB440&gt;=91,"A1",IF(AB440&gt;=81,"A2", IF(AB440&gt;=71,"B1",IF(AB440&gt;=61,"B2", IF(AB440&gt;=51,"C1",IF(AB440&gt;=41,"C2",IF(AB440&gt;=33,"D",IF(AB440&gt;=21,"E1",IF(AB440&gt;=20,"E2")))))))))</f>
        <v>B2</v>
      </c>
      <c r="AD440" s="11">
        <v>7</v>
      </c>
      <c r="AE440" s="69"/>
      <c r="AF440" s="63"/>
      <c r="AG440" s="60"/>
    </row>
    <row r="441" spans="1:33">
      <c r="A441" s="5"/>
      <c r="B441" s="61"/>
      <c r="C441" s="68"/>
      <c r="D441" s="6" t="s">
        <v>15</v>
      </c>
      <c r="E441" s="32"/>
      <c r="F441" s="2">
        <v>8.1999999999999993</v>
      </c>
      <c r="G441" s="2" t="s">
        <v>34</v>
      </c>
      <c r="H441" s="2">
        <v>8</v>
      </c>
      <c r="I441" s="2" t="s">
        <v>35</v>
      </c>
      <c r="J441" s="2">
        <v>17.399999999999999</v>
      </c>
      <c r="K441" s="2" t="s">
        <v>38</v>
      </c>
      <c r="L441" s="2">
        <f t="shared" ref="L441:L446" si="122">F441+H441+J441</f>
        <v>33.599999999999994</v>
      </c>
      <c r="M441" s="2" t="str">
        <f t="shared" ref="M441:M448" si="123">IF(L441&gt;=45.5,"A1",IF(L441&gt;=40.5,"A2", IF(L441&gt;=35.5,"B1",IF(L441&gt;=30.5,"B2", IF(L441&gt;=25.5,"C1",IF(L441&gt;=20.5,"C2",IF(L441&gt;=16.5,"D",IF(L441&gt;=10.5,"E1",IF(L441&gt;=10.4,"E2")))))))))</f>
        <v>B2</v>
      </c>
      <c r="N441" s="36"/>
      <c r="O441" s="2">
        <v>6.6</v>
      </c>
      <c r="P441" s="2" t="s">
        <v>36</v>
      </c>
      <c r="Q441" s="7">
        <v>7.4</v>
      </c>
      <c r="R441" s="7" t="s">
        <v>35</v>
      </c>
      <c r="S441" s="7">
        <v>15.3</v>
      </c>
      <c r="T441" s="2" t="str">
        <f t="shared" ref="T441:T448" si="124">IF(S441&gt;=27.3,"A1",IF(S441&gt;=24.3,"A2", IF(S441&gt;=21.3,"B1",IF(S441&gt;=18.3,"B2", IF(S441&gt;=15.3,"C1",IF(S441&gt;=12.3,"C2",IF(S441&gt;=9.9,"D",IF(S441&gt;=6.3,"E1",IF(S441&gt;=6.2,"E2")))))))))</f>
        <v>C1</v>
      </c>
      <c r="U441" s="2">
        <f t="shared" ref="U441:U446" si="125">O441+Q441+S441</f>
        <v>29.3</v>
      </c>
      <c r="V441" s="2" t="str">
        <f t="shared" ref="V441:V448" si="126">IF(U441&gt;=45.5,"A1",IF(U441&gt;=40.5,"A2", IF(U441&gt;=35.5,"B1",IF(U441&gt;=30.5,"B2", IF(U441&gt;=25.5,"C1",IF(U441&gt;=20.5,"C2",IF(U441&gt;=16.5,"D",IF(U441&gt;=10.5,"E1",IF(U441&gt;=10.4,"E2")))))))))</f>
        <v>C1</v>
      </c>
      <c r="W441" s="36"/>
      <c r="X441" s="2">
        <f t="shared" si="121"/>
        <v>30.199999999999996</v>
      </c>
      <c r="Y441" s="2" t="str">
        <f t="shared" ref="Y441:Y447" si="127">IF(X441&gt;=36.4,"A1",IF(X441&gt;=32.4,"A2", IF(X441&gt;=28.4,"B1",IF(X441&gt;=24.4,"B2", IF(X441&gt;=20.4,"C1",IF(X441&gt;=16.4,"C2",IF(X441&gt;=13.2,"D",IF(X441&gt;=8.4,"E1",IF(X441&gt;=8.3,"E2")))))))))</f>
        <v>B1</v>
      </c>
      <c r="Z441" s="2">
        <f t="shared" ref="Z441:Z448" si="128">J441+S441</f>
        <v>32.700000000000003</v>
      </c>
      <c r="AA441" s="2" t="str">
        <f t="shared" ref="AA441:AA448" si="129">IF(Z441&gt;=54.5,"A1",IF(Z441&gt;=48.5,"A2", IF(Z441&gt;=42.5,"B1",IF(Z441&gt;=36.5,"B2", IF(Z441&gt;=30.5,"C1",IF(Z441&gt;=24.5,"C2",IF(Z441&gt;=19.8,"D",IF(Z441&gt;=12.6,"E1",IF(Z441&gt;=12.5,"E2")))))))))</f>
        <v>C1</v>
      </c>
      <c r="AB441" s="7">
        <f t="shared" ref="AB441:AB448" si="130">L441+U441</f>
        <v>62.899999999999991</v>
      </c>
      <c r="AC441" s="2" t="str">
        <f t="shared" ref="AC441:AC448" si="131">IF(AB441&gt;=91,"A1",IF(AB441&gt;=81,"A2", IF(AB441&gt;=71,"B1",IF(AB441&gt;=61,"B2", IF(AB441&gt;=51,"C1",IF(AB441&gt;=41,"C2",IF(AB441&gt;=33,"D",IF(AB441&gt;=21,"E1",IF(AB441&gt;=20,"E2")))))))))</f>
        <v>B2</v>
      </c>
      <c r="AD441" s="11">
        <v>7</v>
      </c>
      <c r="AE441" s="69"/>
      <c r="AF441" s="63"/>
      <c r="AG441" s="60"/>
    </row>
    <row r="442" spans="1:33">
      <c r="A442" s="5"/>
      <c r="B442" s="61"/>
      <c r="C442" s="68"/>
      <c r="D442" s="6" t="s">
        <v>16</v>
      </c>
      <c r="E442" s="32"/>
      <c r="F442" s="2">
        <v>6.2</v>
      </c>
      <c r="G442" s="2" t="s">
        <v>36</v>
      </c>
      <c r="H442" s="2">
        <v>6.2</v>
      </c>
      <c r="I442" s="2" t="s">
        <v>36</v>
      </c>
      <c r="J442" s="2">
        <v>12</v>
      </c>
      <c r="K442" s="2" t="s">
        <v>40</v>
      </c>
      <c r="L442" s="2">
        <f t="shared" si="122"/>
        <v>24.4</v>
      </c>
      <c r="M442" s="2" t="str">
        <f t="shared" si="123"/>
        <v>C2</v>
      </c>
      <c r="N442" s="36"/>
      <c r="O442" s="2">
        <v>8</v>
      </c>
      <c r="P442" s="2" t="s">
        <v>35</v>
      </c>
      <c r="Q442" s="7">
        <v>8</v>
      </c>
      <c r="R442" s="7" t="s">
        <v>35</v>
      </c>
      <c r="S442" s="7">
        <v>17.399999999999999</v>
      </c>
      <c r="T442" s="2" t="str">
        <f t="shared" si="124"/>
        <v>C1</v>
      </c>
      <c r="U442" s="2">
        <f t="shared" si="125"/>
        <v>33.4</v>
      </c>
      <c r="V442" s="2" t="str">
        <f t="shared" si="126"/>
        <v>B2</v>
      </c>
      <c r="W442" s="36"/>
      <c r="X442" s="2">
        <f t="shared" si="121"/>
        <v>28.4</v>
      </c>
      <c r="Y442" s="2" t="str">
        <f t="shared" si="127"/>
        <v>B1</v>
      </c>
      <c r="Z442" s="2">
        <f t="shared" si="128"/>
        <v>29.4</v>
      </c>
      <c r="AA442" s="2" t="str">
        <f t="shared" si="129"/>
        <v>C2</v>
      </c>
      <c r="AB442" s="7">
        <f t="shared" si="130"/>
        <v>57.8</v>
      </c>
      <c r="AC442" s="2" t="str">
        <f t="shared" si="131"/>
        <v>C1</v>
      </c>
      <c r="AD442" s="11">
        <v>6</v>
      </c>
      <c r="AE442" s="69"/>
      <c r="AF442" s="63"/>
      <c r="AG442" s="60"/>
    </row>
    <row r="443" spans="1:33">
      <c r="A443" s="5"/>
      <c r="B443" s="61"/>
      <c r="C443" s="68"/>
      <c r="D443" s="6" t="s">
        <v>31</v>
      </c>
      <c r="E443" s="32"/>
      <c r="F443" s="2">
        <v>7.7</v>
      </c>
      <c r="G443" s="2" t="s">
        <v>35</v>
      </c>
      <c r="H443" s="2">
        <v>8</v>
      </c>
      <c r="I443" s="2" t="s">
        <v>35</v>
      </c>
      <c r="J443" s="2">
        <v>17.399999999999999</v>
      </c>
      <c r="K443" s="2" t="s">
        <v>38</v>
      </c>
      <c r="L443" s="2">
        <f t="shared" si="122"/>
        <v>33.099999999999994</v>
      </c>
      <c r="M443" s="2" t="str">
        <f t="shared" si="123"/>
        <v>B2</v>
      </c>
      <c r="N443" s="36"/>
      <c r="O443" s="2">
        <v>8.3000000000000007</v>
      </c>
      <c r="P443" s="2" t="s">
        <v>34</v>
      </c>
      <c r="Q443" s="7">
        <v>9.6999999999999993</v>
      </c>
      <c r="R443" s="7" t="s">
        <v>37</v>
      </c>
      <c r="S443" s="7">
        <v>23.1</v>
      </c>
      <c r="T443" s="2" t="str">
        <f t="shared" si="124"/>
        <v>B1</v>
      </c>
      <c r="U443" s="2">
        <f t="shared" si="125"/>
        <v>41.1</v>
      </c>
      <c r="V443" s="2" t="str">
        <f t="shared" si="126"/>
        <v>A2</v>
      </c>
      <c r="W443" s="36"/>
      <c r="X443" s="2">
        <f t="shared" si="121"/>
        <v>33.700000000000003</v>
      </c>
      <c r="Y443" s="2" t="str">
        <f t="shared" si="127"/>
        <v>A2</v>
      </c>
      <c r="Z443" s="2">
        <f t="shared" si="128"/>
        <v>40.5</v>
      </c>
      <c r="AA443" s="2" t="str">
        <f t="shared" si="129"/>
        <v>B2</v>
      </c>
      <c r="AB443" s="7">
        <f t="shared" si="130"/>
        <v>74.199999999999989</v>
      </c>
      <c r="AC443" s="2" t="str">
        <f t="shared" si="131"/>
        <v>B1</v>
      </c>
      <c r="AD443" s="11">
        <v>8</v>
      </c>
      <c r="AE443" s="69"/>
      <c r="AF443" s="63"/>
      <c r="AG443" s="60"/>
    </row>
    <row r="444" spans="1:33">
      <c r="A444" s="5"/>
      <c r="B444" s="61"/>
      <c r="C444" s="68"/>
      <c r="D444" s="6" t="s">
        <v>32</v>
      </c>
      <c r="E444" s="32"/>
      <c r="F444" s="2">
        <v>5</v>
      </c>
      <c r="G444" s="2" t="s">
        <v>39</v>
      </c>
      <c r="H444" s="2">
        <v>5</v>
      </c>
      <c r="I444" s="2" t="s">
        <v>39</v>
      </c>
      <c r="J444" s="2">
        <v>13.8</v>
      </c>
      <c r="K444" s="2" t="s">
        <v>39</v>
      </c>
      <c r="L444" s="2">
        <f t="shared" si="122"/>
        <v>23.8</v>
      </c>
      <c r="M444" s="2" t="str">
        <f t="shared" si="123"/>
        <v>C2</v>
      </c>
      <c r="N444" s="36"/>
      <c r="O444" s="2">
        <v>6.9</v>
      </c>
      <c r="P444" s="2" t="s">
        <v>36</v>
      </c>
      <c r="Q444" s="7">
        <v>6.8</v>
      </c>
      <c r="R444" s="7" t="s">
        <v>36</v>
      </c>
      <c r="S444" s="7">
        <v>17.25</v>
      </c>
      <c r="T444" s="2" t="str">
        <f t="shared" si="124"/>
        <v>C1</v>
      </c>
      <c r="U444" s="2">
        <f t="shared" si="125"/>
        <v>30.95</v>
      </c>
      <c r="V444" s="2" t="str">
        <f t="shared" si="126"/>
        <v>B2</v>
      </c>
      <c r="W444" s="36"/>
      <c r="X444" s="2">
        <f t="shared" si="121"/>
        <v>23.7</v>
      </c>
      <c r="Y444" s="2" t="str">
        <f t="shared" si="127"/>
        <v>C1</v>
      </c>
      <c r="Z444" s="2">
        <f t="shared" si="128"/>
        <v>31.05</v>
      </c>
      <c r="AA444" s="2" t="str">
        <f t="shared" si="129"/>
        <v>C1</v>
      </c>
      <c r="AB444" s="7">
        <f t="shared" si="130"/>
        <v>54.75</v>
      </c>
      <c r="AC444" s="2" t="str">
        <f t="shared" si="131"/>
        <v>C1</v>
      </c>
      <c r="AD444" s="11">
        <v>6</v>
      </c>
      <c r="AE444" s="69"/>
      <c r="AF444" s="63"/>
      <c r="AG444" s="60"/>
    </row>
    <row r="445" spans="1:33">
      <c r="A445" s="5"/>
      <c r="B445" s="61"/>
      <c r="C445" s="68"/>
      <c r="D445" s="6" t="s">
        <v>17</v>
      </c>
      <c r="E445" s="32"/>
      <c r="F445" s="2">
        <v>6.7</v>
      </c>
      <c r="G445" s="2" t="s">
        <v>36</v>
      </c>
      <c r="H445" s="2">
        <v>6.5</v>
      </c>
      <c r="I445" s="2" t="s">
        <v>36</v>
      </c>
      <c r="J445" s="2">
        <v>17.7</v>
      </c>
      <c r="K445" s="2" t="s">
        <v>38</v>
      </c>
      <c r="L445" s="2">
        <f t="shared" si="122"/>
        <v>30.9</v>
      </c>
      <c r="M445" s="2" t="str">
        <f t="shared" si="123"/>
        <v>B2</v>
      </c>
      <c r="N445" s="36"/>
      <c r="O445" s="2">
        <v>7.5</v>
      </c>
      <c r="P445" s="2" t="s">
        <v>35</v>
      </c>
      <c r="Q445" s="7">
        <v>7.8</v>
      </c>
      <c r="R445" s="7" t="s">
        <v>35</v>
      </c>
      <c r="S445" s="7">
        <v>18.899999999999999</v>
      </c>
      <c r="T445" s="2" t="str">
        <f t="shared" si="124"/>
        <v>B2</v>
      </c>
      <c r="U445" s="2">
        <f t="shared" si="125"/>
        <v>34.200000000000003</v>
      </c>
      <c r="V445" s="2" t="str">
        <f t="shared" si="126"/>
        <v>B2</v>
      </c>
      <c r="W445" s="36"/>
      <c r="X445" s="2">
        <f t="shared" si="121"/>
        <v>28.5</v>
      </c>
      <c r="Y445" s="2" t="str">
        <f t="shared" si="127"/>
        <v>B1</v>
      </c>
      <c r="Z445" s="2">
        <f t="shared" si="128"/>
        <v>36.599999999999994</v>
      </c>
      <c r="AA445" s="2" t="str">
        <f t="shared" si="129"/>
        <v>B2</v>
      </c>
      <c r="AB445" s="7">
        <f t="shared" si="130"/>
        <v>65.099999999999994</v>
      </c>
      <c r="AC445" s="2" t="str">
        <f t="shared" si="131"/>
        <v>B2</v>
      </c>
      <c r="AD445" s="11">
        <v>7</v>
      </c>
      <c r="AE445" s="69"/>
      <c r="AF445" s="63"/>
      <c r="AG445" s="60"/>
    </row>
    <row r="446" spans="1:33">
      <c r="A446" s="5"/>
      <c r="B446" s="61"/>
      <c r="C446" s="68"/>
      <c r="D446" s="6" t="s">
        <v>18</v>
      </c>
      <c r="E446" s="32"/>
      <c r="F446" s="2"/>
      <c r="G446" s="2"/>
      <c r="H446" s="2"/>
      <c r="I446" s="2" t="s">
        <v>34</v>
      </c>
      <c r="J446" s="2">
        <v>19.8</v>
      </c>
      <c r="K446" s="2" t="s">
        <v>36</v>
      </c>
      <c r="L446" s="2">
        <v>33</v>
      </c>
      <c r="M446" s="2" t="str">
        <f t="shared" si="123"/>
        <v>B2</v>
      </c>
      <c r="N446" s="36"/>
      <c r="O446" s="2">
        <v>7</v>
      </c>
      <c r="P446" s="2" t="s">
        <v>36</v>
      </c>
      <c r="Q446" s="7">
        <v>8</v>
      </c>
      <c r="R446" s="7" t="s">
        <v>35</v>
      </c>
      <c r="S446" s="7">
        <v>18.3</v>
      </c>
      <c r="T446" s="2" t="str">
        <f t="shared" si="124"/>
        <v>B2</v>
      </c>
      <c r="U446" s="2">
        <f t="shared" si="125"/>
        <v>33.299999999999997</v>
      </c>
      <c r="V446" s="2" t="str">
        <f t="shared" si="126"/>
        <v>B2</v>
      </c>
      <c r="W446" s="36"/>
      <c r="X446" s="2">
        <f t="shared" si="121"/>
        <v>15</v>
      </c>
      <c r="Y446" s="2" t="str">
        <f t="shared" si="127"/>
        <v>D</v>
      </c>
      <c r="Z446" s="2">
        <f t="shared" si="128"/>
        <v>38.1</v>
      </c>
      <c r="AA446" s="2" t="str">
        <f t="shared" si="129"/>
        <v>B2</v>
      </c>
      <c r="AB446" s="7">
        <f t="shared" si="130"/>
        <v>66.3</v>
      </c>
      <c r="AC446" s="2" t="str">
        <f t="shared" si="131"/>
        <v>B2</v>
      </c>
      <c r="AD446" s="11"/>
      <c r="AE446" s="69"/>
      <c r="AF446" s="63"/>
      <c r="AG446" s="60"/>
    </row>
    <row r="447" spans="1:33">
      <c r="A447" s="5"/>
      <c r="B447" s="61"/>
      <c r="C447" s="68"/>
      <c r="D447" s="6" t="s">
        <v>33</v>
      </c>
      <c r="E447" s="32"/>
      <c r="F447" s="2"/>
      <c r="G447" s="2"/>
      <c r="H447" s="2"/>
      <c r="I447" s="2"/>
      <c r="J447" s="2">
        <v>13.8</v>
      </c>
      <c r="K447" s="2" t="s">
        <v>39</v>
      </c>
      <c r="L447" s="2">
        <v>23</v>
      </c>
      <c r="M447" s="2" t="str">
        <f t="shared" si="123"/>
        <v>C2</v>
      </c>
      <c r="N447" s="36"/>
      <c r="O447" s="2"/>
      <c r="P447" s="2"/>
      <c r="Q447" s="7"/>
      <c r="R447" s="7"/>
      <c r="S447" s="7">
        <v>24</v>
      </c>
      <c r="T447" s="2" t="str">
        <f>IF(S447&gt;=27.3,"A1",IF(S447&gt;=24.3,"A2", IF(S447&gt;=21.3,"B1",IF(S447&gt;=18.3,"B2", IF(S447&gt;=15.3,"C1",IF(S447&gt;=12.3,"C2",IF(S447&gt;=9.9,"D",IF(S447&gt;=6.3,"E1",IF(S447&gt;=6.2,"E2")))))))))</f>
        <v>B1</v>
      </c>
      <c r="U447" s="2">
        <v>40</v>
      </c>
      <c r="V447" s="2" t="str">
        <f>IF(U447&gt;=45.5,"A1",IF(U447&gt;=40.5,"A2", IF(U447&gt;=35.5,"B1",IF(U447&gt;=30.5,"B2", IF(U447&gt;=25.5,"C1",IF(U447&gt;=20.5,"C2",IF(U447&gt;=16.5,"D",IF(U447&gt;=10.5,"E1",IF(U447&gt;=10.4,"E2")))))))))</f>
        <v>B1</v>
      </c>
      <c r="W447" s="36"/>
      <c r="X447" s="2"/>
      <c r="Y447" s="2"/>
      <c r="Z447" s="2">
        <f t="shared" si="128"/>
        <v>37.799999999999997</v>
      </c>
      <c r="AA447" s="2" t="str">
        <f t="shared" si="129"/>
        <v>B2</v>
      </c>
      <c r="AB447" s="7">
        <f t="shared" si="130"/>
        <v>63</v>
      </c>
      <c r="AC447" s="2" t="str">
        <f t="shared" si="131"/>
        <v>B2</v>
      </c>
      <c r="AD447" s="70"/>
      <c r="AE447" s="69"/>
      <c r="AF447" s="63"/>
      <c r="AG447" s="60"/>
    </row>
    <row r="448" spans="1:33">
      <c r="A448" s="5"/>
      <c r="B448" s="61"/>
      <c r="C448" s="68"/>
      <c r="D448" s="6"/>
      <c r="E448" s="32"/>
      <c r="F448" s="2"/>
      <c r="G448" s="2"/>
      <c r="H448" s="2"/>
      <c r="I448" s="2"/>
      <c r="J448" s="2">
        <v>27</v>
      </c>
      <c r="K448" s="2" t="s">
        <v>34</v>
      </c>
      <c r="L448" s="2">
        <v>45</v>
      </c>
      <c r="M448" s="2" t="str">
        <f t="shared" si="123"/>
        <v>A2</v>
      </c>
      <c r="N448" s="36"/>
      <c r="O448" s="2"/>
      <c r="P448" s="2"/>
      <c r="Q448" s="7"/>
      <c r="R448" s="7"/>
      <c r="S448" s="7">
        <v>15</v>
      </c>
      <c r="T448" s="7" t="str">
        <f t="shared" si="124"/>
        <v>C2</v>
      </c>
      <c r="U448" s="2">
        <v>25</v>
      </c>
      <c r="V448" s="2" t="str">
        <f t="shared" si="126"/>
        <v>C2</v>
      </c>
      <c r="W448" s="36"/>
      <c r="X448" s="71"/>
      <c r="Y448" s="71"/>
      <c r="Z448" s="17">
        <f t="shared" si="128"/>
        <v>42</v>
      </c>
      <c r="AA448" s="17" t="str">
        <f t="shared" si="129"/>
        <v>B2</v>
      </c>
      <c r="AB448" s="17">
        <f t="shared" si="130"/>
        <v>70</v>
      </c>
      <c r="AC448" s="17" t="str">
        <f t="shared" si="131"/>
        <v>B2</v>
      </c>
      <c r="AD448" s="70"/>
      <c r="AE448" s="69"/>
      <c r="AF448" s="63"/>
      <c r="AG448" s="60"/>
    </row>
    <row r="449" spans="1:33">
      <c r="A449" s="5"/>
      <c r="B449" s="61"/>
      <c r="C449" s="68"/>
      <c r="D449" s="42" t="s">
        <v>97</v>
      </c>
      <c r="E449" s="32"/>
      <c r="F449" s="23"/>
      <c r="G449" s="23"/>
      <c r="H449" s="25"/>
      <c r="I449" s="25"/>
      <c r="J449" s="25"/>
      <c r="K449" s="25"/>
      <c r="L449" s="23" t="s">
        <v>115</v>
      </c>
      <c r="M449" s="23"/>
      <c r="N449" s="36"/>
      <c r="O449" s="23"/>
      <c r="P449" s="23"/>
      <c r="Q449" s="25"/>
      <c r="R449" s="25"/>
      <c r="S449" s="25"/>
      <c r="T449" s="25"/>
      <c r="U449" s="23" t="s">
        <v>141</v>
      </c>
      <c r="V449" s="23"/>
      <c r="W449" s="36"/>
      <c r="X449" s="25"/>
      <c r="Y449" s="25"/>
      <c r="Z449" s="25"/>
      <c r="AA449" s="25"/>
      <c r="AB449" s="23" t="s">
        <v>117</v>
      </c>
      <c r="AC449" s="23"/>
      <c r="AD449" s="72"/>
      <c r="AE449" s="69"/>
      <c r="AF449" s="63"/>
      <c r="AG449" s="60"/>
    </row>
    <row r="450" spans="1:33" ht="15.75" thickBot="1">
      <c r="A450" s="5"/>
      <c r="B450" s="61"/>
      <c r="C450" s="68"/>
      <c r="D450" s="43"/>
      <c r="E450" s="33"/>
      <c r="F450" s="24"/>
      <c r="G450" s="24"/>
      <c r="H450" s="26"/>
      <c r="I450" s="26"/>
      <c r="J450" s="26"/>
      <c r="K450" s="26"/>
      <c r="L450" s="24"/>
      <c r="M450" s="24"/>
      <c r="N450" s="37"/>
      <c r="O450" s="24"/>
      <c r="P450" s="24"/>
      <c r="Q450" s="26"/>
      <c r="R450" s="26"/>
      <c r="S450" s="26"/>
      <c r="T450" s="26"/>
      <c r="U450" s="24"/>
      <c r="V450" s="24"/>
      <c r="W450" s="37"/>
      <c r="X450" s="26"/>
      <c r="Y450" s="26"/>
      <c r="Z450" s="26"/>
      <c r="AA450" s="26"/>
      <c r="AB450" s="24"/>
      <c r="AC450" s="24"/>
      <c r="AD450" s="73"/>
      <c r="AE450" s="69"/>
      <c r="AF450" s="63"/>
      <c r="AG450" s="60"/>
    </row>
    <row r="451" spans="1:33" ht="15.75" thickBot="1">
      <c r="A451" s="5"/>
      <c r="B451" s="61"/>
      <c r="C451" s="74"/>
      <c r="D451" s="75"/>
      <c r="E451" s="75"/>
      <c r="F451" s="8"/>
      <c r="G451" s="8"/>
      <c r="H451" s="75"/>
      <c r="I451" s="75"/>
      <c r="J451" s="75"/>
      <c r="K451" s="75"/>
      <c r="L451" s="75"/>
      <c r="M451" s="75"/>
      <c r="N451" s="75"/>
      <c r="O451" s="8"/>
      <c r="P451" s="8"/>
      <c r="Q451" s="75"/>
      <c r="R451" s="75"/>
      <c r="S451" s="75"/>
      <c r="T451" s="75"/>
      <c r="U451" s="8"/>
      <c r="V451" s="8"/>
      <c r="W451" s="75"/>
      <c r="X451" s="75"/>
      <c r="Y451" s="75"/>
      <c r="Z451" s="75"/>
      <c r="AA451" s="75"/>
      <c r="AB451" s="75"/>
      <c r="AC451" s="75"/>
      <c r="AD451" s="8"/>
      <c r="AE451" s="76"/>
      <c r="AF451" s="63"/>
      <c r="AG451" s="60"/>
    </row>
    <row r="452" spans="1:33">
      <c r="A452" s="5"/>
      <c r="B452" s="61"/>
      <c r="C452" s="62"/>
      <c r="D452" s="62"/>
      <c r="E452" s="62"/>
      <c r="F452" s="9"/>
      <c r="G452" s="9"/>
      <c r="H452" s="62"/>
      <c r="I452" s="62"/>
      <c r="J452" s="62"/>
      <c r="K452" s="62"/>
      <c r="L452" s="62"/>
      <c r="M452" s="62"/>
      <c r="N452" s="62"/>
      <c r="O452" s="9"/>
      <c r="P452" s="9"/>
      <c r="Q452" s="62"/>
      <c r="R452" s="62"/>
      <c r="S452" s="62"/>
      <c r="T452" s="62"/>
      <c r="U452" s="9"/>
      <c r="V452" s="9"/>
      <c r="W452" s="62"/>
      <c r="X452" s="62"/>
      <c r="Y452" s="62"/>
      <c r="Z452" s="62"/>
      <c r="AA452" s="62"/>
      <c r="AB452" s="62"/>
      <c r="AC452" s="62"/>
      <c r="AD452" s="9"/>
      <c r="AE452" s="62"/>
      <c r="AF452" s="63"/>
      <c r="AG452" s="60"/>
    </row>
    <row r="453" spans="1:33">
      <c r="A453" s="5"/>
      <c r="B453" s="61"/>
      <c r="C453" s="62"/>
      <c r="D453" s="62"/>
      <c r="E453" s="62"/>
      <c r="F453" s="9"/>
      <c r="G453" s="9"/>
      <c r="H453" s="62"/>
      <c r="I453" s="62"/>
      <c r="J453" s="62"/>
      <c r="K453" s="62"/>
      <c r="L453" s="62"/>
      <c r="M453" s="62"/>
      <c r="N453" s="62"/>
      <c r="O453" s="9"/>
      <c r="P453" s="9"/>
      <c r="Q453" s="62"/>
      <c r="R453" s="62"/>
      <c r="S453" s="62"/>
      <c r="T453" s="62"/>
      <c r="U453" s="9"/>
      <c r="V453" s="9"/>
      <c r="W453" s="62"/>
      <c r="X453" s="62"/>
      <c r="Y453" s="62"/>
      <c r="Z453" s="62"/>
      <c r="AA453" s="62"/>
      <c r="AB453" s="62"/>
      <c r="AC453" s="62"/>
      <c r="AD453" s="9"/>
      <c r="AE453" s="62"/>
      <c r="AF453" s="63"/>
      <c r="AG453" s="60"/>
    </row>
    <row r="454" spans="1:33">
      <c r="A454" s="5"/>
      <c r="B454" s="61"/>
      <c r="C454" s="62"/>
      <c r="D454" s="62"/>
      <c r="E454" s="62"/>
      <c r="F454" s="9"/>
      <c r="G454" s="9"/>
      <c r="H454" s="62"/>
      <c r="I454" s="62"/>
      <c r="J454" s="62"/>
      <c r="K454" s="62"/>
      <c r="L454" s="62"/>
      <c r="M454" s="62"/>
      <c r="N454" s="62"/>
      <c r="O454" s="9"/>
      <c r="P454" s="9"/>
      <c r="Q454" s="62"/>
      <c r="R454" s="19" t="s">
        <v>160</v>
      </c>
      <c r="S454" s="19"/>
      <c r="T454" s="19"/>
      <c r="U454" s="19"/>
      <c r="V454" s="19"/>
      <c r="W454" s="62"/>
      <c r="X454" s="62"/>
      <c r="Y454" s="62"/>
      <c r="Z454" s="62"/>
      <c r="AA454" s="19"/>
      <c r="AB454" s="19"/>
      <c r="AC454" s="19"/>
      <c r="AD454" s="19"/>
      <c r="AE454" s="62"/>
      <c r="AF454" s="63"/>
      <c r="AG454" s="60"/>
    </row>
    <row r="455" spans="1:33">
      <c r="A455" s="5"/>
      <c r="B455" s="61"/>
      <c r="C455" s="62"/>
      <c r="D455" s="19" t="s">
        <v>25</v>
      </c>
      <c r="E455" s="19"/>
      <c r="F455" s="19"/>
      <c r="G455" s="19"/>
      <c r="H455" s="62"/>
      <c r="I455" s="19" t="s">
        <v>25</v>
      </c>
      <c r="J455" s="19"/>
      <c r="K455" s="19"/>
      <c r="L455" s="19"/>
      <c r="M455" s="19"/>
      <c r="N455" s="62"/>
      <c r="O455" s="9"/>
      <c r="P455" s="9"/>
      <c r="Q455" s="62"/>
      <c r="R455" s="19" t="s">
        <v>26</v>
      </c>
      <c r="S455" s="19"/>
      <c r="T455" s="19"/>
      <c r="U455" s="19"/>
      <c r="V455" s="19"/>
      <c r="W455" s="62"/>
      <c r="X455" s="62"/>
      <c r="Y455" s="62"/>
      <c r="Z455" s="18" t="s">
        <v>26</v>
      </c>
      <c r="AA455" s="18"/>
      <c r="AB455" s="18"/>
      <c r="AC455" s="18"/>
      <c r="AD455" s="9"/>
      <c r="AE455" s="62"/>
      <c r="AF455" s="63"/>
      <c r="AG455" s="60"/>
    </row>
    <row r="456" spans="1:33">
      <c r="A456" s="5"/>
      <c r="B456" s="61"/>
      <c r="C456" s="62"/>
      <c r="D456" s="62"/>
      <c r="E456" s="62"/>
      <c r="F456" s="9"/>
      <c r="G456" s="9"/>
      <c r="H456" s="62"/>
      <c r="I456" s="62"/>
      <c r="J456" s="62"/>
      <c r="K456" s="62"/>
      <c r="L456" s="62"/>
      <c r="M456" s="62"/>
      <c r="N456" s="62"/>
      <c r="O456" s="9"/>
      <c r="P456" s="9"/>
      <c r="Q456" s="62"/>
      <c r="R456" s="62"/>
      <c r="S456" s="62"/>
      <c r="T456" s="62"/>
      <c r="U456" s="9"/>
      <c r="V456" s="9"/>
      <c r="W456" s="62"/>
      <c r="X456" s="62"/>
      <c r="Y456" s="62"/>
      <c r="Z456" s="62"/>
      <c r="AA456" s="62"/>
      <c r="AB456" s="62"/>
      <c r="AC456" s="62"/>
      <c r="AD456" s="9"/>
      <c r="AE456" s="62"/>
      <c r="AF456" s="63"/>
      <c r="AG456" s="60"/>
    </row>
    <row r="457" spans="1:33">
      <c r="A457" s="5"/>
      <c r="B457" s="61"/>
      <c r="C457" s="62"/>
      <c r="D457" s="3" t="s">
        <v>28</v>
      </c>
      <c r="E457" s="3"/>
      <c r="F457" s="9"/>
      <c r="G457" s="9"/>
      <c r="H457" s="3"/>
      <c r="I457" s="18" t="s">
        <v>23</v>
      </c>
      <c r="J457" s="18"/>
      <c r="K457" s="18"/>
      <c r="L457" s="18"/>
      <c r="M457" s="18"/>
      <c r="N457" s="18"/>
      <c r="O457" s="18"/>
      <c r="P457" s="9"/>
      <c r="Q457" s="3"/>
      <c r="R457" s="19" t="s">
        <v>22</v>
      </c>
      <c r="S457" s="19"/>
      <c r="T457" s="19"/>
      <c r="U457" s="19"/>
      <c r="V457" s="19"/>
      <c r="W457" s="19"/>
      <c r="X457" s="3"/>
      <c r="Y457" s="19" t="s">
        <v>24</v>
      </c>
      <c r="Z457" s="19"/>
      <c r="AA457" s="19"/>
      <c r="AB457" s="19"/>
      <c r="AC457" s="19"/>
      <c r="AD457" s="19"/>
      <c r="AE457" s="62"/>
      <c r="AF457" s="63"/>
      <c r="AG457" s="60"/>
    </row>
    <row r="458" spans="1:33" ht="15.75" thickBot="1">
      <c r="A458" s="5"/>
      <c r="B458" s="77"/>
      <c r="C458" s="78"/>
      <c r="D458" s="78"/>
      <c r="E458" s="78"/>
      <c r="F458" s="79"/>
      <c r="G458" s="79"/>
      <c r="H458" s="78"/>
      <c r="I458" s="78"/>
      <c r="J458" s="78"/>
      <c r="K458" s="78"/>
      <c r="L458" s="78"/>
      <c r="M458" s="78"/>
      <c r="N458" s="78"/>
      <c r="O458" s="79"/>
      <c r="P458" s="79"/>
      <c r="Q458" s="78"/>
      <c r="R458" s="78"/>
      <c r="S458" s="78"/>
      <c r="T458" s="78"/>
      <c r="U458" s="79"/>
      <c r="V458" s="79"/>
      <c r="W458" s="78"/>
      <c r="X458" s="78"/>
      <c r="Y458" s="78"/>
      <c r="Z458" s="78"/>
      <c r="AA458" s="78"/>
      <c r="AB458" s="78"/>
      <c r="AC458" s="78"/>
      <c r="AD458" s="79"/>
      <c r="AE458" s="78"/>
      <c r="AF458" s="80"/>
      <c r="AG458" s="60"/>
    </row>
    <row r="459" spans="1:33" ht="15.75" thickBot="1">
      <c r="A459" s="20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  <c r="AE459" s="21"/>
      <c r="AF459" s="21"/>
      <c r="AG459" s="22"/>
    </row>
    <row r="465" spans="1:33" ht="15.75" thickBot="1"/>
    <row r="466" spans="1:33" ht="15.75" thickBot="1">
      <c r="A466" s="4"/>
      <c r="B466" s="54"/>
      <c r="C466" s="54"/>
      <c r="D466" s="54"/>
      <c r="E466" s="54"/>
      <c r="F466" s="55"/>
      <c r="G466" s="55"/>
      <c r="H466" s="54"/>
      <c r="I466" s="54"/>
      <c r="J466" s="54"/>
      <c r="K466" s="54"/>
      <c r="L466" s="54"/>
      <c r="M466" s="54"/>
      <c r="N466" s="54"/>
      <c r="O466" s="55"/>
      <c r="P466" s="55"/>
      <c r="Q466" s="54"/>
      <c r="R466" s="54"/>
      <c r="S466" s="54"/>
      <c r="T466" s="54"/>
      <c r="U466" s="55"/>
      <c r="V466" s="55"/>
      <c r="W466" s="54"/>
      <c r="X466" s="54"/>
      <c r="Y466" s="54"/>
      <c r="Z466" s="54"/>
      <c r="AA466" s="54"/>
      <c r="AB466" s="54"/>
      <c r="AC466" s="54"/>
      <c r="AD466" s="55"/>
      <c r="AE466" s="54"/>
      <c r="AF466" s="54"/>
      <c r="AG466" s="56"/>
    </row>
    <row r="467" spans="1:33" ht="22.5">
      <c r="A467" s="5"/>
      <c r="B467" s="57"/>
      <c r="C467" s="58"/>
      <c r="D467" s="96" t="s">
        <v>0</v>
      </c>
      <c r="E467" s="96"/>
      <c r="F467" s="96"/>
      <c r="G467" s="96"/>
      <c r="H467" s="96"/>
      <c r="I467" s="96"/>
      <c r="J467" s="96"/>
      <c r="K467" s="96"/>
      <c r="L467" s="96"/>
      <c r="M467" s="96"/>
      <c r="N467" s="96"/>
      <c r="O467" s="96"/>
      <c r="P467" s="96"/>
      <c r="Q467" s="96"/>
      <c r="R467" s="96"/>
      <c r="S467" s="96"/>
      <c r="T467" s="96"/>
      <c r="U467" s="96"/>
      <c r="V467" s="96"/>
      <c r="W467" s="96"/>
      <c r="X467" s="96"/>
      <c r="Y467" s="96"/>
      <c r="Z467" s="96"/>
      <c r="AA467" s="96"/>
      <c r="AB467" s="96"/>
      <c r="AC467" s="96"/>
      <c r="AD467" s="96"/>
      <c r="AE467" s="58"/>
      <c r="AF467" s="59"/>
      <c r="AG467" s="60"/>
    </row>
    <row r="468" spans="1:33" ht="19.5">
      <c r="A468" s="5"/>
      <c r="B468" s="61"/>
      <c r="C468" s="62"/>
      <c r="D468" s="95" t="s">
        <v>27</v>
      </c>
      <c r="E468" s="95"/>
      <c r="F468" s="95"/>
      <c r="G468" s="95"/>
      <c r="H468" s="95"/>
      <c r="I468" s="95"/>
      <c r="J468" s="95"/>
      <c r="K468" s="95"/>
      <c r="L468" s="95"/>
      <c r="M468" s="95"/>
      <c r="N468" s="95"/>
      <c r="O468" s="95"/>
      <c r="P468" s="95"/>
      <c r="Q468" s="95"/>
      <c r="R468" s="95"/>
      <c r="S468" s="95"/>
      <c r="T468" s="95"/>
      <c r="U468" s="95"/>
      <c r="V468" s="95"/>
      <c r="W468" s="95"/>
      <c r="X468" s="95"/>
      <c r="Y468" s="95"/>
      <c r="Z468" s="95"/>
      <c r="AA468" s="95"/>
      <c r="AB468" s="95"/>
      <c r="AC468" s="95"/>
      <c r="AD468" s="95"/>
      <c r="AE468" s="62"/>
      <c r="AF468" s="63"/>
      <c r="AG468" s="60"/>
    </row>
    <row r="469" spans="1:33" ht="15.75">
      <c r="A469" s="5"/>
      <c r="B469" s="61"/>
      <c r="C469" s="62"/>
      <c r="D469" s="27" t="s">
        <v>95</v>
      </c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7"/>
      <c r="AD469" s="27"/>
      <c r="AE469" s="62"/>
      <c r="AF469" s="63"/>
      <c r="AG469" s="60"/>
    </row>
    <row r="470" spans="1:33">
      <c r="A470" s="5"/>
      <c r="B470" s="61"/>
      <c r="C470" s="62"/>
      <c r="D470" s="14"/>
      <c r="E470" s="14"/>
      <c r="F470" s="9"/>
      <c r="G470" s="9"/>
      <c r="H470" s="14"/>
      <c r="I470" s="14"/>
      <c r="J470" s="14"/>
      <c r="K470" s="14"/>
      <c r="L470" s="14"/>
      <c r="M470" s="14"/>
      <c r="N470" s="14"/>
      <c r="O470" s="9"/>
      <c r="P470" s="9"/>
      <c r="Q470" s="14"/>
      <c r="R470" s="14"/>
      <c r="S470" s="14"/>
      <c r="T470" s="14"/>
      <c r="U470" s="9"/>
      <c r="V470" s="9"/>
      <c r="W470" s="14"/>
      <c r="X470" s="14"/>
      <c r="Y470" s="14"/>
      <c r="Z470" s="14"/>
      <c r="AA470" s="14"/>
      <c r="AB470" s="14"/>
      <c r="AC470" s="14"/>
      <c r="AD470" s="9"/>
      <c r="AE470" s="62"/>
      <c r="AF470" s="63"/>
      <c r="AG470" s="60"/>
    </row>
    <row r="471" spans="1:33" ht="15.75">
      <c r="A471" s="5"/>
      <c r="B471" s="61"/>
      <c r="C471" s="62"/>
      <c r="D471" s="27" t="s">
        <v>65</v>
      </c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7"/>
      <c r="AD471" s="27"/>
      <c r="AE471" s="62"/>
      <c r="AF471" s="63"/>
      <c r="AG471" s="60"/>
    </row>
    <row r="472" spans="1:33">
      <c r="A472" s="5"/>
      <c r="B472" s="61"/>
      <c r="C472" s="62"/>
      <c r="D472" s="14"/>
      <c r="E472" s="14"/>
      <c r="F472" s="9"/>
      <c r="G472" s="9"/>
      <c r="H472" s="14"/>
      <c r="I472" s="14"/>
      <c r="J472" s="14"/>
      <c r="K472" s="14"/>
      <c r="L472" s="14"/>
      <c r="M472" s="14"/>
      <c r="N472" s="14"/>
      <c r="O472" s="9"/>
      <c r="P472" s="9"/>
      <c r="Q472" s="14"/>
      <c r="R472" s="14"/>
      <c r="S472" s="14"/>
      <c r="T472" s="14"/>
      <c r="U472" s="9"/>
      <c r="V472" s="9"/>
      <c r="W472" s="14"/>
      <c r="X472" s="14"/>
      <c r="Y472" s="14"/>
      <c r="Z472" s="14"/>
      <c r="AA472" s="14"/>
      <c r="AB472" s="14"/>
      <c r="AC472" s="14"/>
      <c r="AD472" s="9"/>
      <c r="AE472" s="62"/>
      <c r="AF472" s="63"/>
      <c r="AG472" s="60"/>
    </row>
    <row r="473" spans="1:33" ht="15.75">
      <c r="A473" s="5"/>
      <c r="B473" s="61"/>
      <c r="C473" s="62"/>
      <c r="D473" s="27" t="s">
        <v>64</v>
      </c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  <c r="AD473" s="27"/>
      <c r="AE473" s="62"/>
      <c r="AF473" s="63"/>
      <c r="AG473" s="60"/>
    </row>
    <row r="474" spans="1:33" ht="16.5" thickBot="1">
      <c r="A474" s="5"/>
      <c r="B474" s="61"/>
      <c r="C474" s="62"/>
      <c r="D474" s="16"/>
      <c r="E474" s="16"/>
      <c r="F474" s="12"/>
      <c r="G474" s="12"/>
      <c r="H474" s="16"/>
      <c r="I474" s="16"/>
      <c r="J474" s="16"/>
      <c r="K474" s="16"/>
      <c r="L474" s="16"/>
      <c r="M474" s="16"/>
      <c r="N474" s="16"/>
      <c r="O474" s="12"/>
      <c r="P474" s="12"/>
      <c r="Q474" s="16"/>
      <c r="R474" s="16"/>
      <c r="S474" s="16"/>
      <c r="T474" s="16"/>
      <c r="U474" s="12"/>
      <c r="V474" s="12"/>
      <c r="W474" s="16"/>
      <c r="X474" s="16"/>
      <c r="Y474" s="16"/>
      <c r="Z474" s="16"/>
      <c r="AA474" s="16"/>
      <c r="AB474" s="16"/>
      <c r="AC474" s="16"/>
      <c r="AD474" s="12"/>
      <c r="AE474" s="62"/>
      <c r="AF474" s="63"/>
      <c r="AG474" s="60"/>
    </row>
    <row r="475" spans="1:33" ht="15.75" thickBot="1">
      <c r="A475" s="5"/>
      <c r="B475" s="61"/>
      <c r="C475" s="64"/>
      <c r="D475" s="65"/>
      <c r="E475" s="65"/>
      <c r="F475" s="66"/>
      <c r="G475" s="66"/>
      <c r="H475" s="65"/>
      <c r="I475" s="65"/>
      <c r="J475" s="65"/>
      <c r="K475" s="65"/>
      <c r="L475" s="65"/>
      <c r="M475" s="65"/>
      <c r="N475" s="65"/>
      <c r="O475" s="66"/>
      <c r="P475" s="66"/>
      <c r="Q475" s="65"/>
      <c r="R475" s="65"/>
      <c r="S475" s="65"/>
      <c r="T475" s="65"/>
      <c r="U475" s="66"/>
      <c r="V475" s="66"/>
      <c r="W475" s="65"/>
      <c r="X475" s="65"/>
      <c r="Y475" s="65"/>
      <c r="Z475" s="65"/>
      <c r="AA475" s="65"/>
      <c r="AB475" s="65"/>
      <c r="AC475" s="65"/>
      <c r="AD475" s="66"/>
      <c r="AE475" s="67"/>
      <c r="AF475" s="63"/>
      <c r="AG475" s="60"/>
    </row>
    <row r="476" spans="1:33">
      <c r="A476" s="5"/>
      <c r="B476" s="61"/>
      <c r="C476" s="68"/>
      <c r="D476" s="28" t="s">
        <v>1</v>
      </c>
      <c r="E476" s="31"/>
      <c r="F476" s="34" t="s">
        <v>21</v>
      </c>
      <c r="G476" s="34"/>
      <c r="H476" s="34"/>
      <c r="I476" s="34"/>
      <c r="J476" s="34"/>
      <c r="K476" s="34"/>
      <c r="L476" s="34"/>
      <c r="M476" s="34"/>
      <c r="N476" s="35"/>
      <c r="O476" s="34" t="s">
        <v>2</v>
      </c>
      <c r="P476" s="34"/>
      <c r="Q476" s="34"/>
      <c r="R476" s="34"/>
      <c r="S476" s="34"/>
      <c r="T476" s="34"/>
      <c r="U476" s="34"/>
      <c r="V476" s="34"/>
      <c r="W476" s="35"/>
      <c r="X476" s="34" t="s">
        <v>3</v>
      </c>
      <c r="Y476" s="34"/>
      <c r="Z476" s="34"/>
      <c r="AA476" s="34"/>
      <c r="AB476" s="34"/>
      <c r="AC476" s="34"/>
      <c r="AD476" s="38"/>
      <c r="AE476" s="69"/>
      <c r="AF476" s="63"/>
      <c r="AG476" s="60"/>
    </row>
    <row r="477" spans="1:33">
      <c r="A477" s="5"/>
      <c r="B477" s="61"/>
      <c r="C477" s="68"/>
      <c r="D477" s="29"/>
      <c r="E477" s="32"/>
      <c r="F477" s="39" t="s">
        <v>4</v>
      </c>
      <c r="G477" s="39"/>
      <c r="H477" s="39" t="s">
        <v>5</v>
      </c>
      <c r="I477" s="39"/>
      <c r="J477" s="39" t="s">
        <v>30</v>
      </c>
      <c r="K477" s="39"/>
      <c r="L477" s="39" t="s">
        <v>7</v>
      </c>
      <c r="M477" s="39"/>
      <c r="N477" s="36"/>
      <c r="O477" s="39" t="s">
        <v>8</v>
      </c>
      <c r="P477" s="39"/>
      <c r="Q477" s="39" t="s">
        <v>9</v>
      </c>
      <c r="R477" s="39"/>
      <c r="S477" s="39" t="s">
        <v>10</v>
      </c>
      <c r="T477" s="39"/>
      <c r="U477" s="39" t="s">
        <v>7</v>
      </c>
      <c r="V477" s="39"/>
      <c r="W477" s="36"/>
      <c r="X477" s="39" t="s">
        <v>11</v>
      </c>
      <c r="Y477" s="39"/>
      <c r="Z477" s="39" t="s">
        <v>6</v>
      </c>
      <c r="AA477" s="39"/>
      <c r="AB477" s="39" t="s">
        <v>12</v>
      </c>
      <c r="AC477" s="39"/>
      <c r="AD477" s="40" t="s">
        <v>20</v>
      </c>
      <c r="AE477" s="69"/>
      <c r="AF477" s="63"/>
      <c r="AG477" s="60"/>
    </row>
    <row r="478" spans="1:33">
      <c r="A478" s="5"/>
      <c r="B478" s="61"/>
      <c r="C478" s="68"/>
      <c r="D478" s="30"/>
      <c r="E478" s="32"/>
      <c r="F478" s="1">
        <v>0.1</v>
      </c>
      <c r="G478" s="2" t="s">
        <v>13</v>
      </c>
      <c r="H478" s="1">
        <v>0.1</v>
      </c>
      <c r="I478" s="2" t="s">
        <v>13</v>
      </c>
      <c r="J478" s="1">
        <v>0.3</v>
      </c>
      <c r="K478" s="2" t="s">
        <v>13</v>
      </c>
      <c r="L478" s="1">
        <v>0.5</v>
      </c>
      <c r="M478" s="2" t="s">
        <v>13</v>
      </c>
      <c r="N478" s="36"/>
      <c r="O478" s="1">
        <v>0.1</v>
      </c>
      <c r="P478" s="2" t="s">
        <v>13</v>
      </c>
      <c r="Q478" s="1">
        <v>0.1</v>
      </c>
      <c r="R478" s="2" t="s">
        <v>13</v>
      </c>
      <c r="S478" s="1">
        <v>0.3</v>
      </c>
      <c r="T478" s="2" t="s">
        <v>13</v>
      </c>
      <c r="U478" s="1">
        <v>0.5</v>
      </c>
      <c r="V478" s="2" t="s">
        <v>13</v>
      </c>
      <c r="W478" s="36"/>
      <c r="X478" s="1">
        <v>0.4</v>
      </c>
      <c r="Y478" s="2" t="s">
        <v>13</v>
      </c>
      <c r="Z478" s="1">
        <v>0.6</v>
      </c>
      <c r="AA478" s="2" t="s">
        <v>13</v>
      </c>
      <c r="AB478" s="1">
        <v>1</v>
      </c>
      <c r="AC478" s="2" t="s">
        <v>13</v>
      </c>
      <c r="AD478" s="41"/>
      <c r="AE478" s="69"/>
      <c r="AF478" s="63"/>
      <c r="AG478" s="60"/>
    </row>
    <row r="479" spans="1:33">
      <c r="A479" s="5"/>
      <c r="B479" s="61"/>
      <c r="C479" s="68"/>
      <c r="D479" s="6" t="s">
        <v>14</v>
      </c>
      <c r="E479" s="32"/>
      <c r="F479" s="2">
        <v>9.5</v>
      </c>
      <c r="G479" s="2" t="s">
        <v>37</v>
      </c>
      <c r="H479" s="7">
        <v>9.6</v>
      </c>
      <c r="I479" s="7" t="s">
        <v>37</v>
      </c>
      <c r="J479" s="7">
        <v>25.8</v>
      </c>
      <c r="K479" s="7" t="s">
        <v>34</v>
      </c>
      <c r="L479" s="2">
        <f>F479+H479+J479</f>
        <v>44.900000000000006</v>
      </c>
      <c r="M479" s="2" t="str">
        <f>IF(L479&gt;=45.5,"A1",IF(L479&gt;=40.5,"A2", IF(L479&gt;=35.5,"B1",IF(L479&gt;=30.5,"B2", IF(L479&gt;=25.5,"C1",IF(L479&gt;=20.5,"C2",IF(L479&gt;=16.5,"D",IF(L479&gt;=10.5,"E1",IF(L479&gt;=10.4,"E2")))))))))</f>
        <v>A2</v>
      </c>
      <c r="N479" s="36"/>
      <c r="O479" s="2">
        <v>8.6</v>
      </c>
      <c r="P479" s="2" t="s">
        <v>34</v>
      </c>
      <c r="Q479" s="7">
        <v>9.1999999999999993</v>
      </c>
      <c r="R479" s="7" t="s">
        <v>37</v>
      </c>
      <c r="S479" s="7">
        <v>27.9</v>
      </c>
      <c r="T479" s="2" t="str">
        <f>IF(S479&gt;=27.3,"A1",IF(S479&gt;=24.3,"A2", IF(S479&gt;=21.3,"B1",IF(S479&gt;=18.3,"B2", IF(S479&gt;=15.3,"C1",IF(S479&gt;=12.3,"C2",IF(S479&gt;=9.9,"D",IF(S479&gt;=6.3,"E1",IF(S479&gt;=6.2,"E2")))))))))</f>
        <v>A1</v>
      </c>
      <c r="U479" s="2">
        <f>O479+Q479+S479</f>
        <v>45.699999999999996</v>
      </c>
      <c r="V479" s="2" t="str">
        <f>IF(U479&gt;=45.5,"A1",IF(U479&gt;=40.5,"A2", IF(U479&gt;=35.5,"B1",IF(U479&gt;=30.5,"B2", IF(U479&gt;=25.5,"C1",IF(U479&gt;=20.5,"C2",IF(U479&gt;=16.5,"D",IF(U479&gt;=10.5,"E1",IF(U479&gt;=10.4,"E2")))))))))</f>
        <v>A1</v>
      </c>
      <c r="W479" s="36"/>
      <c r="X479" s="2">
        <f t="shared" ref="X479:X486" si="132">SUM(F479,H479,O479,Q479)</f>
        <v>36.900000000000006</v>
      </c>
      <c r="Y479" s="2" t="str">
        <f>IF(X479&gt;=36.4,"A1",IF(X479&gt;=32.4,"A2", IF(X479&gt;=28.4,"B1",IF(X479&gt;=24.4,"B2", IF(X479&gt;=20.4,"C1",IF(X479&gt;=16.4,"C2",IF(X479&gt;=13.2,"D",IF(X479&gt;=8.4,"E1",IF(X479&gt;=8.3,"E2")))))))))</f>
        <v>A1</v>
      </c>
      <c r="Z479" s="2">
        <f>J479+S479</f>
        <v>53.7</v>
      </c>
      <c r="AA479" s="2" t="str">
        <f>IF(Z479&gt;=54.5,"A1",IF(Z479&gt;=48.5,"A2", IF(Z479&gt;=42.5,"B1",IF(Z479&gt;=36.5,"B2", IF(Z479&gt;=30.5,"C1",IF(Z479&gt;=24.5,"C2",IF(Z479&gt;=19.8,"D",IF(Z479&gt;=12.6,"E1",IF(Z479&gt;=12.5,"E2")))))))))</f>
        <v>A2</v>
      </c>
      <c r="AB479" s="7">
        <f>L479+U479</f>
        <v>90.6</v>
      </c>
      <c r="AC479" s="2" t="str">
        <f>IF(AB479&gt;=91,"A1",IF(AB479&gt;=81,"A2", IF(AB479&gt;=71,"B1",IF(AB479&gt;=61,"B2", IF(AB479&gt;=51,"C1",IF(AB479&gt;=41,"C2",IF(AB479&gt;=33,"D",IF(AB479&gt;=21,"E1",IF(AB479&gt;=20,"E2")))))))))</f>
        <v>A2</v>
      </c>
      <c r="AD479" s="11">
        <v>10</v>
      </c>
      <c r="AE479" s="69"/>
      <c r="AF479" s="63"/>
      <c r="AG479" s="60"/>
    </row>
    <row r="480" spans="1:33">
      <c r="A480" s="5"/>
      <c r="B480" s="61"/>
      <c r="C480" s="68"/>
      <c r="D480" s="6" t="s">
        <v>15</v>
      </c>
      <c r="E480" s="32"/>
      <c r="F480" s="2">
        <v>9.1</v>
      </c>
      <c r="G480" s="2" t="s">
        <v>37</v>
      </c>
      <c r="H480" s="7">
        <v>9.4</v>
      </c>
      <c r="I480" s="7" t="s">
        <v>37</v>
      </c>
      <c r="J480" s="7">
        <v>27.3</v>
      </c>
      <c r="K480" s="7" t="s">
        <v>37</v>
      </c>
      <c r="L480" s="2">
        <f t="shared" ref="L480:L485" si="133">F480+H480+J480</f>
        <v>45.8</v>
      </c>
      <c r="M480" s="2" t="str">
        <f t="shared" ref="M480:M487" si="134">IF(L480&gt;=45.5,"A1",IF(L480&gt;=40.5,"A2", IF(L480&gt;=35.5,"B1",IF(L480&gt;=30.5,"B2", IF(L480&gt;=25.5,"C1",IF(L480&gt;=20.5,"C2",IF(L480&gt;=16.5,"D",IF(L480&gt;=10.5,"E1",IF(L480&gt;=10.4,"E2")))))))))</f>
        <v>A1</v>
      </c>
      <c r="N480" s="36"/>
      <c r="O480" s="2">
        <v>7.2</v>
      </c>
      <c r="P480" s="2" t="s">
        <v>35</v>
      </c>
      <c r="Q480" s="7">
        <v>9.6</v>
      </c>
      <c r="R480" s="7" t="s">
        <v>37</v>
      </c>
      <c r="S480" s="7">
        <v>24.3</v>
      </c>
      <c r="T480" s="2" t="str">
        <f t="shared" ref="T480:T487" si="135">IF(S480&gt;=27.3,"A1",IF(S480&gt;=24.3,"A2", IF(S480&gt;=21.3,"B1",IF(S480&gt;=18.3,"B2", IF(S480&gt;=15.3,"C1",IF(S480&gt;=12.3,"C2",IF(S480&gt;=9.9,"D",IF(S480&gt;=6.3,"E1",IF(S480&gt;=6.2,"E2")))))))))</f>
        <v>A2</v>
      </c>
      <c r="U480" s="2">
        <f t="shared" ref="U480:U485" si="136">O480+Q480+S480</f>
        <v>41.1</v>
      </c>
      <c r="V480" s="2" t="str">
        <f t="shared" ref="V480:V487" si="137">IF(U480&gt;=45.5,"A1",IF(U480&gt;=40.5,"A2", IF(U480&gt;=35.5,"B1",IF(U480&gt;=30.5,"B2", IF(U480&gt;=25.5,"C1",IF(U480&gt;=20.5,"C2",IF(U480&gt;=16.5,"D",IF(U480&gt;=10.5,"E1",IF(U480&gt;=10.4,"E2")))))))))</f>
        <v>A2</v>
      </c>
      <c r="W480" s="36"/>
      <c r="X480" s="2">
        <f t="shared" si="132"/>
        <v>35.299999999999997</v>
      </c>
      <c r="Y480" s="2" t="str">
        <f t="shared" ref="Y480:Y486" si="138">IF(X480&gt;=36.4,"A1",IF(X480&gt;=32.4,"A2", IF(X480&gt;=28.4,"B1",IF(X480&gt;=24.4,"B2", IF(X480&gt;=20.4,"C1",IF(X480&gt;=16.4,"C2",IF(X480&gt;=13.2,"D",IF(X480&gt;=8.4,"E1",IF(X480&gt;=8.3,"E2")))))))))</f>
        <v>A2</v>
      </c>
      <c r="Z480" s="2">
        <f t="shared" ref="Z480:Z487" si="139">J480+S480</f>
        <v>51.6</v>
      </c>
      <c r="AA480" s="2" t="str">
        <f t="shared" ref="AA480:AA487" si="140">IF(Z480&gt;=54.5,"A1",IF(Z480&gt;=48.5,"A2", IF(Z480&gt;=42.5,"B1",IF(Z480&gt;=36.5,"B2", IF(Z480&gt;=30.5,"C1",IF(Z480&gt;=24.5,"C2",IF(Z480&gt;=19.8,"D",IF(Z480&gt;=12.6,"E1",IF(Z480&gt;=12.5,"E2")))))))))</f>
        <v>A2</v>
      </c>
      <c r="AB480" s="7">
        <f t="shared" ref="AB480:AB487" si="141">L480+U480</f>
        <v>86.9</v>
      </c>
      <c r="AC480" s="2" t="str">
        <f t="shared" ref="AC480:AC487" si="142">IF(AB480&gt;=91,"A1",IF(AB480&gt;=81,"A2", IF(AB480&gt;=71,"B1",IF(AB480&gt;=61,"B2", IF(AB480&gt;=51,"C1",IF(AB480&gt;=41,"C2",IF(AB480&gt;=33,"D",IF(AB480&gt;=21,"E1",IF(AB480&gt;=20,"E2")))))))))</f>
        <v>A2</v>
      </c>
      <c r="AD480" s="11">
        <v>9</v>
      </c>
      <c r="AE480" s="69"/>
      <c r="AF480" s="63"/>
      <c r="AG480" s="60"/>
    </row>
    <row r="481" spans="1:33">
      <c r="A481" s="5"/>
      <c r="B481" s="61"/>
      <c r="C481" s="68"/>
      <c r="D481" s="6" t="s">
        <v>16</v>
      </c>
      <c r="E481" s="32"/>
      <c r="F481" s="2">
        <v>9</v>
      </c>
      <c r="G481" s="2" t="s">
        <v>34</v>
      </c>
      <c r="H481" s="7">
        <v>8.6</v>
      </c>
      <c r="I481" s="7" t="s">
        <v>34</v>
      </c>
      <c r="J481" s="7">
        <v>27.6</v>
      </c>
      <c r="K481" s="7" t="s">
        <v>37</v>
      </c>
      <c r="L481" s="2">
        <f t="shared" si="133"/>
        <v>45.2</v>
      </c>
      <c r="M481" s="2" t="str">
        <f t="shared" si="134"/>
        <v>A2</v>
      </c>
      <c r="N481" s="36"/>
      <c r="O481" s="2">
        <v>8</v>
      </c>
      <c r="P481" s="2" t="s">
        <v>35</v>
      </c>
      <c r="Q481" s="7">
        <v>8.9</v>
      </c>
      <c r="R481" s="7" t="s">
        <v>34</v>
      </c>
      <c r="S481" s="7">
        <v>27.6</v>
      </c>
      <c r="T481" s="2" t="str">
        <f t="shared" si="135"/>
        <v>A1</v>
      </c>
      <c r="U481" s="2">
        <f t="shared" si="136"/>
        <v>44.5</v>
      </c>
      <c r="V481" s="2" t="str">
        <f t="shared" si="137"/>
        <v>A2</v>
      </c>
      <c r="W481" s="36"/>
      <c r="X481" s="2">
        <f t="shared" si="132"/>
        <v>34.5</v>
      </c>
      <c r="Y481" s="2" t="str">
        <f t="shared" si="138"/>
        <v>A2</v>
      </c>
      <c r="Z481" s="2">
        <f t="shared" si="139"/>
        <v>55.2</v>
      </c>
      <c r="AA481" s="2" t="str">
        <f t="shared" si="140"/>
        <v>A1</v>
      </c>
      <c r="AB481" s="7">
        <f t="shared" si="141"/>
        <v>89.7</v>
      </c>
      <c r="AC481" s="2" t="str">
        <f t="shared" si="142"/>
        <v>A2</v>
      </c>
      <c r="AD481" s="11">
        <v>9</v>
      </c>
      <c r="AE481" s="69"/>
      <c r="AF481" s="63"/>
      <c r="AG481" s="60"/>
    </row>
    <row r="482" spans="1:33">
      <c r="A482" s="5"/>
      <c r="B482" s="61"/>
      <c r="C482" s="68"/>
      <c r="D482" s="6" t="s">
        <v>31</v>
      </c>
      <c r="E482" s="32"/>
      <c r="F482" s="2">
        <v>9.1999999999999993</v>
      </c>
      <c r="G482" s="2" t="s">
        <v>37</v>
      </c>
      <c r="H482" s="7">
        <v>8.6</v>
      </c>
      <c r="I482" s="7" t="s">
        <v>34</v>
      </c>
      <c r="J482" s="7">
        <v>29.4</v>
      </c>
      <c r="K482" s="7" t="s">
        <v>37</v>
      </c>
      <c r="L482" s="2">
        <f t="shared" si="133"/>
        <v>47.199999999999996</v>
      </c>
      <c r="M482" s="2" t="str">
        <f t="shared" si="134"/>
        <v>A1</v>
      </c>
      <c r="N482" s="36"/>
      <c r="O482" s="2">
        <v>9.9</v>
      </c>
      <c r="P482" s="2" t="s">
        <v>37</v>
      </c>
      <c r="Q482" s="7">
        <v>9.4</v>
      </c>
      <c r="R482" s="7" t="s">
        <v>37</v>
      </c>
      <c r="S482" s="7">
        <v>27.5</v>
      </c>
      <c r="T482" s="2" t="str">
        <f t="shared" si="135"/>
        <v>A1</v>
      </c>
      <c r="U482" s="2">
        <f t="shared" si="136"/>
        <v>46.8</v>
      </c>
      <c r="V482" s="2" t="str">
        <f t="shared" si="137"/>
        <v>A1</v>
      </c>
      <c r="W482" s="36"/>
      <c r="X482" s="2">
        <f t="shared" si="132"/>
        <v>37.099999999999994</v>
      </c>
      <c r="Y482" s="2" t="str">
        <f t="shared" si="138"/>
        <v>A1</v>
      </c>
      <c r="Z482" s="2">
        <f t="shared" si="139"/>
        <v>56.9</v>
      </c>
      <c r="AA482" s="2" t="str">
        <f t="shared" si="140"/>
        <v>A1</v>
      </c>
      <c r="AB482" s="7">
        <f t="shared" si="141"/>
        <v>94</v>
      </c>
      <c r="AC482" s="2" t="str">
        <f t="shared" si="142"/>
        <v>A1</v>
      </c>
      <c r="AD482" s="11">
        <v>10</v>
      </c>
      <c r="AE482" s="69"/>
      <c r="AF482" s="63"/>
      <c r="AG482" s="60"/>
    </row>
    <row r="483" spans="1:33">
      <c r="A483" s="5"/>
      <c r="B483" s="61"/>
      <c r="C483" s="68"/>
      <c r="D483" s="6" t="s">
        <v>32</v>
      </c>
      <c r="E483" s="32"/>
      <c r="F483" s="2">
        <v>7</v>
      </c>
      <c r="G483" s="2" t="s">
        <v>36</v>
      </c>
      <c r="H483" s="7">
        <v>9.6</v>
      </c>
      <c r="I483" s="7" t="s">
        <v>37</v>
      </c>
      <c r="J483" s="7">
        <v>25.8</v>
      </c>
      <c r="K483" s="7" t="s">
        <v>34</v>
      </c>
      <c r="L483" s="2">
        <f t="shared" si="133"/>
        <v>42.400000000000006</v>
      </c>
      <c r="M483" s="2" t="str">
        <f t="shared" si="134"/>
        <v>A2</v>
      </c>
      <c r="N483" s="36"/>
      <c r="O483" s="2">
        <v>9.3000000000000007</v>
      </c>
      <c r="P483" s="2" t="s">
        <v>37</v>
      </c>
      <c r="Q483" s="7">
        <v>8.8000000000000007</v>
      </c>
      <c r="R483" s="7" t="s">
        <v>34</v>
      </c>
      <c r="S483" s="7">
        <v>26.4</v>
      </c>
      <c r="T483" s="2" t="str">
        <f t="shared" si="135"/>
        <v>A2</v>
      </c>
      <c r="U483" s="2">
        <f t="shared" si="136"/>
        <v>44.5</v>
      </c>
      <c r="V483" s="2" t="str">
        <f t="shared" si="137"/>
        <v>A2</v>
      </c>
      <c r="W483" s="36"/>
      <c r="X483" s="2">
        <f t="shared" si="132"/>
        <v>34.700000000000003</v>
      </c>
      <c r="Y483" s="2" t="str">
        <f t="shared" si="138"/>
        <v>A2</v>
      </c>
      <c r="Z483" s="2">
        <f t="shared" si="139"/>
        <v>52.2</v>
      </c>
      <c r="AA483" s="2" t="str">
        <f t="shared" si="140"/>
        <v>A2</v>
      </c>
      <c r="AB483" s="7">
        <f t="shared" si="141"/>
        <v>86.9</v>
      </c>
      <c r="AC483" s="2" t="str">
        <f t="shared" si="142"/>
        <v>A2</v>
      </c>
      <c r="AD483" s="11">
        <v>9</v>
      </c>
      <c r="AE483" s="69"/>
      <c r="AF483" s="63"/>
      <c r="AG483" s="60"/>
    </row>
    <row r="484" spans="1:33">
      <c r="A484" s="5"/>
      <c r="B484" s="61"/>
      <c r="C484" s="68"/>
      <c r="D484" s="6" t="s">
        <v>17</v>
      </c>
      <c r="E484" s="32"/>
      <c r="F484" s="2">
        <v>9.4</v>
      </c>
      <c r="G484" s="2" t="s">
        <v>37</v>
      </c>
      <c r="H484" s="7">
        <v>9.3000000000000007</v>
      </c>
      <c r="I484" s="7" t="s">
        <v>37</v>
      </c>
      <c r="J484" s="7">
        <v>26.4</v>
      </c>
      <c r="K484" s="7" t="s">
        <v>34</v>
      </c>
      <c r="L484" s="2">
        <f t="shared" si="133"/>
        <v>45.1</v>
      </c>
      <c r="M484" s="2" t="str">
        <f t="shared" si="134"/>
        <v>A2</v>
      </c>
      <c r="N484" s="36"/>
      <c r="O484" s="2">
        <v>9</v>
      </c>
      <c r="P484" s="2" t="s">
        <v>34</v>
      </c>
      <c r="Q484" s="7">
        <v>9.1999999999999993</v>
      </c>
      <c r="R484" s="7" t="s">
        <v>37</v>
      </c>
      <c r="S484" s="7">
        <v>23.4</v>
      </c>
      <c r="T484" s="2" t="str">
        <f t="shared" si="135"/>
        <v>B1</v>
      </c>
      <c r="U484" s="2">
        <f t="shared" si="136"/>
        <v>41.599999999999994</v>
      </c>
      <c r="V484" s="2" t="str">
        <f t="shared" si="137"/>
        <v>A2</v>
      </c>
      <c r="W484" s="36"/>
      <c r="X484" s="2">
        <f t="shared" si="132"/>
        <v>36.900000000000006</v>
      </c>
      <c r="Y484" s="2" t="str">
        <f t="shared" si="138"/>
        <v>A1</v>
      </c>
      <c r="Z484" s="2">
        <f t="shared" si="139"/>
        <v>49.8</v>
      </c>
      <c r="AA484" s="2" t="str">
        <f t="shared" si="140"/>
        <v>A2</v>
      </c>
      <c r="AB484" s="7">
        <f t="shared" si="141"/>
        <v>86.699999999999989</v>
      </c>
      <c r="AC484" s="2" t="str">
        <f t="shared" si="142"/>
        <v>A2</v>
      </c>
      <c r="AD484" s="11">
        <v>9</v>
      </c>
      <c r="AE484" s="69"/>
      <c r="AF484" s="63"/>
      <c r="AG484" s="60"/>
    </row>
    <row r="485" spans="1:33">
      <c r="A485" s="5"/>
      <c r="B485" s="61"/>
      <c r="C485" s="68"/>
      <c r="D485" s="6" t="s">
        <v>18</v>
      </c>
      <c r="E485" s="32"/>
      <c r="F485" s="2"/>
      <c r="G485" s="2"/>
      <c r="H485" s="7"/>
      <c r="I485" s="7"/>
      <c r="J485" s="7">
        <v>26.4</v>
      </c>
      <c r="K485" s="7" t="s">
        <v>34</v>
      </c>
      <c r="L485" s="2">
        <v>44</v>
      </c>
      <c r="M485" s="2" t="str">
        <f t="shared" si="134"/>
        <v>A2</v>
      </c>
      <c r="N485" s="36"/>
      <c r="O485" s="2">
        <v>8.1999999999999993</v>
      </c>
      <c r="P485" s="2" t="s">
        <v>34</v>
      </c>
      <c r="Q485" s="7">
        <v>7.8</v>
      </c>
      <c r="R485" s="7" t="s">
        <v>35</v>
      </c>
      <c r="S485" s="7">
        <v>24.6</v>
      </c>
      <c r="T485" s="2" t="str">
        <f t="shared" si="135"/>
        <v>A2</v>
      </c>
      <c r="U485" s="2">
        <f t="shared" si="136"/>
        <v>40.6</v>
      </c>
      <c r="V485" s="2" t="str">
        <f t="shared" si="137"/>
        <v>A2</v>
      </c>
      <c r="W485" s="36"/>
      <c r="X485" s="2">
        <f t="shared" si="132"/>
        <v>16</v>
      </c>
      <c r="Y485" s="2" t="str">
        <f t="shared" si="138"/>
        <v>D</v>
      </c>
      <c r="Z485" s="2">
        <f t="shared" si="139"/>
        <v>51</v>
      </c>
      <c r="AA485" s="2" t="str">
        <f t="shared" si="140"/>
        <v>A2</v>
      </c>
      <c r="AB485" s="7">
        <f t="shared" si="141"/>
        <v>84.6</v>
      </c>
      <c r="AC485" s="2" t="str">
        <f t="shared" si="142"/>
        <v>A2</v>
      </c>
      <c r="AD485" s="11"/>
      <c r="AE485" s="69"/>
      <c r="AF485" s="63"/>
      <c r="AG485" s="60"/>
    </row>
    <row r="486" spans="1:33">
      <c r="A486" s="5"/>
      <c r="B486" s="61"/>
      <c r="C486" s="68"/>
      <c r="D486" s="6" t="s">
        <v>33</v>
      </c>
      <c r="E486" s="32"/>
      <c r="F486" s="2"/>
      <c r="G486" s="2"/>
      <c r="H486" s="7"/>
      <c r="I486" s="7"/>
      <c r="J486" s="7">
        <v>23.4</v>
      </c>
      <c r="K486" s="7" t="s">
        <v>35</v>
      </c>
      <c r="L486" s="2">
        <v>39</v>
      </c>
      <c r="M486" s="2" t="str">
        <f t="shared" si="134"/>
        <v>B1</v>
      </c>
      <c r="N486" s="36"/>
      <c r="O486" s="2"/>
      <c r="P486" s="2"/>
      <c r="Q486" s="7"/>
      <c r="R486" s="7"/>
      <c r="S486" s="7">
        <v>19.2</v>
      </c>
      <c r="T486" s="2" t="str">
        <f t="shared" si="135"/>
        <v>B2</v>
      </c>
      <c r="U486" s="2">
        <v>32</v>
      </c>
      <c r="V486" s="2" t="str">
        <f t="shared" si="137"/>
        <v>B2</v>
      </c>
      <c r="W486" s="36"/>
      <c r="X486" s="2"/>
      <c r="Y486" s="2"/>
      <c r="Z486" s="2">
        <f t="shared" si="139"/>
        <v>42.599999999999994</v>
      </c>
      <c r="AA486" s="2" t="str">
        <f t="shared" si="140"/>
        <v>B1</v>
      </c>
      <c r="AB486" s="7">
        <f t="shared" si="141"/>
        <v>71</v>
      </c>
      <c r="AC486" s="2" t="str">
        <f t="shared" si="142"/>
        <v>B1</v>
      </c>
      <c r="AD486" s="70"/>
      <c r="AE486" s="69"/>
      <c r="AF486" s="63"/>
      <c r="AG486" s="60"/>
    </row>
    <row r="487" spans="1:33">
      <c r="A487" s="5"/>
      <c r="B487" s="61"/>
      <c r="C487" s="68"/>
      <c r="D487" s="6" t="s">
        <v>90</v>
      </c>
      <c r="E487" s="32"/>
      <c r="F487" s="2"/>
      <c r="G487" s="2"/>
      <c r="H487" s="7"/>
      <c r="I487" s="7"/>
      <c r="J487" s="7">
        <v>27.6</v>
      </c>
      <c r="K487" s="7" t="s">
        <v>37</v>
      </c>
      <c r="L487" s="2">
        <v>46</v>
      </c>
      <c r="M487" s="2" t="str">
        <f t="shared" si="134"/>
        <v>A1</v>
      </c>
      <c r="N487" s="36"/>
      <c r="O487" s="17"/>
      <c r="P487" s="17"/>
      <c r="Q487" s="15"/>
      <c r="R487" s="15"/>
      <c r="S487" s="15">
        <v>27</v>
      </c>
      <c r="T487" s="15" t="str">
        <f t="shared" si="135"/>
        <v>A2</v>
      </c>
      <c r="U487" s="17">
        <v>45</v>
      </c>
      <c r="V487" s="17" t="str">
        <f t="shared" si="137"/>
        <v>A2</v>
      </c>
      <c r="W487" s="36"/>
      <c r="X487" s="71"/>
      <c r="Y487" s="71"/>
      <c r="Z487" s="17">
        <f t="shared" si="139"/>
        <v>54.6</v>
      </c>
      <c r="AA487" s="17" t="str">
        <f t="shared" si="140"/>
        <v>A1</v>
      </c>
      <c r="AB487" s="17">
        <f t="shared" si="141"/>
        <v>91</v>
      </c>
      <c r="AC487" s="17" t="str">
        <f t="shared" si="142"/>
        <v>A1</v>
      </c>
      <c r="AD487" s="70"/>
      <c r="AE487" s="69"/>
      <c r="AF487" s="63"/>
      <c r="AG487" s="60"/>
    </row>
    <row r="488" spans="1:33">
      <c r="A488" s="5"/>
      <c r="B488" s="61"/>
      <c r="C488" s="68"/>
      <c r="D488" s="42" t="s">
        <v>97</v>
      </c>
      <c r="E488" s="32"/>
      <c r="F488" s="23"/>
      <c r="G488" s="23"/>
      <c r="H488" s="25"/>
      <c r="I488" s="25"/>
      <c r="J488" s="25"/>
      <c r="K488" s="25"/>
      <c r="L488" s="23" t="s">
        <v>118</v>
      </c>
      <c r="M488" s="23"/>
      <c r="N488" s="36"/>
      <c r="O488" s="23"/>
      <c r="P488" s="23"/>
      <c r="Q488" s="25"/>
      <c r="R488" s="25"/>
      <c r="S488" s="25"/>
      <c r="T488" s="25"/>
      <c r="U488" s="23" t="s">
        <v>142</v>
      </c>
      <c r="V488" s="23"/>
      <c r="W488" s="36"/>
      <c r="X488" s="25"/>
      <c r="Y488" s="25"/>
      <c r="Z488" s="25"/>
      <c r="AA488" s="25"/>
      <c r="AB488" s="23" t="s">
        <v>119</v>
      </c>
      <c r="AC488" s="23"/>
      <c r="AD488" s="72"/>
      <c r="AE488" s="69"/>
      <c r="AF488" s="63"/>
      <c r="AG488" s="60"/>
    </row>
    <row r="489" spans="1:33" ht="15.75" thickBot="1">
      <c r="A489" s="5"/>
      <c r="B489" s="61"/>
      <c r="C489" s="68"/>
      <c r="D489" s="43"/>
      <c r="E489" s="33"/>
      <c r="F489" s="24"/>
      <c r="G489" s="24"/>
      <c r="H489" s="26"/>
      <c r="I489" s="26"/>
      <c r="J489" s="26"/>
      <c r="K489" s="26"/>
      <c r="L489" s="24"/>
      <c r="M489" s="24"/>
      <c r="N489" s="37"/>
      <c r="O489" s="24"/>
      <c r="P489" s="24"/>
      <c r="Q489" s="26"/>
      <c r="R489" s="26"/>
      <c r="S489" s="26"/>
      <c r="T489" s="26"/>
      <c r="U489" s="24"/>
      <c r="V489" s="24"/>
      <c r="W489" s="37"/>
      <c r="X489" s="26"/>
      <c r="Y489" s="26"/>
      <c r="Z489" s="26"/>
      <c r="AA489" s="26"/>
      <c r="AB489" s="24"/>
      <c r="AC489" s="24"/>
      <c r="AD489" s="73"/>
      <c r="AE489" s="69"/>
      <c r="AF489" s="63"/>
      <c r="AG489" s="60"/>
    </row>
    <row r="490" spans="1:33" ht="15.75" thickBot="1">
      <c r="A490" s="5"/>
      <c r="B490" s="61"/>
      <c r="C490" s="74"/>
      <c r="D490" s="75"/>
      <c r="E490" s="75"/>
      <c r="F490" s="8"/>
      <c r="G490" s="8"/>
      <c r="H490" s="75"/>
      <c r="I490" s="75"/>
      <c r="J490" s="75"/>
      <c r="K490" s="75"/>
      <c r="L490" s="75"/>
      <c r="M490" s="75"/>
      <c r="N490" s="75"/>
      <c r="O490" s="8"/>
      <c r="P490" s="8"/>
      <c r="Q490" s="75"/>
      <c r="R490" s="75"/>
      <c r="S490" s="75"/>
      <c r="T490" s="75"/>
      <c r="U490" s="8"/>
      <c r="V490" s="8"/>
      <c r="W490" s="75"/>
      <c r="X490" s="75"/>
      <c r="Y490" s="75"/>
      <c r="Z490" s="75"/>
      <c r="AA490" s="75"/>
      <c r="AB490" s="75"/>
      <c r="AC490" s="75"/>
      <c r="AD490" s="8"/>
      <c r="AE490" s="76"/>
      <c r="AF490" s="63"/>
      <c r="AG490" s="60"/>
    </row>
    <row r="491" spans="1:33">
      <c r="A491" s="5"/>
      <c r="B491" s="61"/>
      <c r="C491" s="62"/>
      <c r="D491" s="62"/>
      <c r="E491" s="62"/>
      <c r="F491" s="9"/>
      <c r="G491" s="9"/>
      <c r="H491" s="62"/>
      <c r="I491" s="62"/>
      <c r="J491" s="62"/>
      <c r="K491" s="62"/>
      <c r="L491" s="62"/>
      <c r="M491" s="62"/>
      <c r="N491" s="62"/>
      <c r="O491" s="9"/>
      <c r="P491" s="9"/>
      <c r="Q491" s="62"/>
      <c r="R491" s="62"/>
      <c r="S491" s="62"/>
      <c r="T491" s="62"/>
      <c r="U491" s="9"/>
      <c r="V491" s="9"/>
      <c r="W491" s="62"/>
      <c r="X491" s="62"/>
      <c r="Y491" s="62"/>
      <c r="Z491" s="62"/>
      <c r="AA491" s="62"/>
      <c r="AB491" s="62"/>
      <c r="AC491" s="62"/>
      <c r="AD491" s="9"/>
      <c r="AE491" s="62"/>
      <c r="AF491" s="63"/>
      <c r="AG491" s="60"/>
    </row>
    <row r="492" spans="1:33">
      <c r="A492" s="5"/>
      <c r="B492" s="61"/>
      <c r="C492" s="62"/>
      <c r="D492" s="62"/>
      <c r="E492" s="62"/>
      <c r="F492" s="9"/>
      <c r="G492" s="9"/>
      <c r="H492" s="62"/>
      <c r="I492" s="62"/>
      <c r="J492" s="62"/>
      <c r="K492" s="62"/>
      <c r="L492" s="62"/>
      <c r="M492" s="62"/>
      <c r="N492" s="62"/>
      <c r="O492" s="9"/>
      <c r="P492" s="9"/>
      <c r="Q492" s="62"/>
      <c r="R492" s="62"/>
      <c r="S492" s="62"/>
      <c r="T492" s="62"/>
      <c r="U492" s="9"/>
      <c r="V492" s="9"/>
      <c r="W492" s="62"/>
      <c r="X492" s="62"/>
      <c r="Y492" s="62"/>
      <c r="Z492" s="62"/>
      <c r="AA492" s="62"/>
      <c r="AB492" s="62"/>
      <c r="AC492" s="62"/>
      <c r="AD492" s="9"/>
      <c r="AE492" s="62"/>
      <c r="AF492" s="63"/>
      <c r="AG492" s="60"/>
    </row>
    <row r="493" spans="1:33">
      <c r="A493" s="5"/>
      <c r="B493" s="61"/>
      <c r="C493" s="62"/>
      <c r="D493" s="62"/>
      <c r="E493" s="62"/>
      <c r="F493" s="9"/>
      <c r="G493" s="9"/>
      <c r="H493" s="62"/>
      <c r="I493" s="62"/>
      <c r="J493" s="62"/>
      <c r="K493" s="62"/>
      <c r="L493" s="62"/>
      <c r="M493" s="62"/>
      <c r="N493" s="62"/>
      <c r="O493" s="9"/>
      <c r="P493" s="9"/>
      <c r="Q493" s="62"/>
      <c r="R493" s="19" t="s">
        <v>164</v>
      </c>
      <c r="S493" s="19"/>
      <c r="T493" s="19"/>
      <c r="U493" s="19"/>
      <c r="V493" s="19"/>
      <c r="W493" s="62"/>
      <c r="X493" s="62"/>
      <c r="Y493" s="62"/>
      <c r="Z493" s="62"/>
      <c r="AA493" s="19"/>
      <c r="AB493" s="19"/>
      <c r="AC493" s="19"/>
      <c r="AD493" s="19"/>
      <c r="AE493" s="62"/>
      <c r="AF493" s="63"/>
      <c r="AG493" s="60"/>
    </row>
    <row r="494" spans="1:33">
      <c r="A494" s="5"/>
      <c r="B494" s="61"/>
      <c r="C494" s="62"/>
      <c r="D494" s="19" t="s">
        <v>25</v>
      </c>
      <c r="E494" s="19"/>
      <c r="F494" s="19"/>
      <c r="G494" s="19"/>
      <c r="H494" s="62"/>
      <c r="I494" s="19" t="s">
        <v>25</v>
      </c>
      <c r="J494" s="19"/>
      <c r="K494" s="19"/>
      <c r="L494" s="19"/>
      <c r="M494" s="19"/>
      <c r="N494" s="62"/>
      <c r="O494" s="9"/>
      <c r="P494" s="9"/>
      <c r="Q494" s="62"/>
      <c r="R494" s="19" t="s">
        <v>26</v>
      </c>
      <c r="S494" s="19"/>
      <c r="T494" s="19"/>
      <c r="U494" s="19"/>
      <c r="V494" s="19"/>
      <c r="W494" s="62"/>
      <c r="X494" s="62"/>
      <c r="Y494" s="62"/>
      <c r="Z494" s="18" t="s">
        <v>26</v>
      </c>
      <c r="AA494" s="18"/>
      <c r="AB494" s="18"/>
      <c r="AC494" s="18"/>
      <c r="AD494" s="9"/>
      <c r="AE494" s="62"/>
      <c r="AF494" s="63"/>
      <c r="AG494" s="60"/>
    </row>
    <row r="495" spans="1:33">
      <c r="A495" s="5"/>
      <c r="B495" s="61"/>
      <c r="C495" s="62"/>
      <c r="D495" s="62"/>
      <c r="E495" s="62"/>
      <c r="F495" s="9"/>
      <c r="G495" s="9"/>
      <c r="H495" s="62"/>
      <c r="I495" s="62"/>
      <c r="J495" s="62"/>
      <c r="K495" s="62"/>
      <c r="L495" s="62"/>
      <c r="M495" s="62"/>
      <c r="N495" s="62"/>
      <c r="O495" s="9"/>
      <c r="P495" s="9"/>
      <c r="Q495" s="62"/>
      <c r="R495" s="62"/>
      <c r="S495" s="62"/>
      <c r="T495" s="62"/>
      <c r="U495" s="9"/>
      <c r="V495" s="9"/>
      <c r="W495" s="62"/>
      <c r="X495" s="62"/>
      <c r="Y495" s="62"/>
      <c r="Z495" s="62"/>
      <c r="AA495" s="62"/>
      <c r="AB495" s="62"/>
      <c r="AC495" s="62"/>
      <c r="AD495" s="9"/>
      <c r="AE495" s="62"/>
      <c r="AF495" s="63"/>
      <c r="AG495" s="60"/>
    </row>
    <row r="496" spans="1:33">
      <c r="A496" s="5"/>
      <c r="B496" s="61"/>
      <c r="C496" s="62"/>
      <c r="D496" s="3" t="s">
        <v>28</v>
      </c>
      <c r="E496" s="3"/>
      <c r="F496" s="9"/>
      <c r="G496" s="9"/>
      <c r="H496" s="3"/>
      <c r="I496" s="18" t="s">
        <v>23</v>
      </c>
      <c r="J496" s="18"/>
      <c r="K496" s="18"/>
      <c r="L496" s="18"/>
      <c r="M496" s="18"/>
      <c r="N496" s="18"/>
      <c r="O496" s="18"/>
      <c r="P496" s="9"/>
      <c r="Q496" s="3"/>
      <c r="R496" s="19" t="s">
        <v>22</v>
      </c>
      <c r="S496" s="19"/>
      <c r="T496" s="19"/>
      <c r="U496" s="19"/>
      <c r="V496" s="19"/>
      <c r="W496" s="19"/>
      <c r="X496" s="3"/>
      <c r="Y496" s="19" t="s">
        <v>24</v>
      </c>
      <c r="Z496" s="19"/>
      <c r="AA496" s="19"/>
      <c r="AB496" s="19"/>
      <c r="AC496" s="19"/>
      <c r="AD496" s="19"/>
      <c r="AE496" s="62"/>
      <c r="AF496" s="63"/>
      <c r="AG496" s="60"/>
    </row>
    <row r="497" spans="1:33" ht="15.75" thickBot="1">
      <c r="A497" s="5"/>
      <c r="B497" s="77"/>
      <c r="C497" s="78"/>
      <c r="D497" s="78"/>
      <c r="E497" s="78"/>
      <c r="F497" s="79"/>
      <c r="G497" s="79"/>
      <c r="H497" s="78"/>
      <c r="I497" s="78"/>
      <c r="J497" s="78"/>
      <c r="K497" s="78"/>
      <c r="L497" s="78"/>
      <c r="M497" s="78"/>
      <c r="N497" s="78"/>
      <c r="O497" s="79"/>
      <c r="P497" s="79"/>
      <c r="Q497" s="78"/>
      <c r="R497" s="78"/>
      <c r="S497" s="78"/>
      <c r="T497" s="78"/>
      <c r="U497" s="79"/>
      <c r="V497" s="79"/>
      <c r="W497" s="78"/>
      <c r="X497" s="78"/>
      <c r="Y497" s="78"/>
      <c r="Z497" s="78"/>
      <c r="AA497" s="78"/>
      <c r="AB497" s="78"/>
      <c r="AC497" s="78"/>
      <c r="AD497" s="79"/>
      <c r="AE497" s="78"/>
      <c r="AF497" s="80"/>
      <c r="AG497" s="60"/>
    </row>
    <row r="498" spans="1:33" ht="15.75" thickBot="1">
      <c r="A498" s="20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  <c r="AD498" s="21"/>
      <c r="AE498" s="21"/>
      <c r="AF498" s="21"/>
      <c r="AG498" s="22"/>
    </row>
    <row r="504" spans="1:33" ht="15.75" thickBot="1"/>
    <row r="505" spans="1:33" ht="15.75" thickBot="1">
      <c r="A505" s="4"/>
      <c r="B505" s="54"/>
      <c r="C505" s="54"/>
      <c r="D505" s="54"/>
      <c r="E505" s="54"/>
      <c r="F505" s="55"/>
      <c r="G505" s="55"/>
      <c r="H505" s="54"/>
      <c r="I505" s="54"/>
      <c r="J505" s="54"/>
      <c r="K505" s="54"/>
      <c r="L505" s="54"/>
      <c r="M505" s="54"/>
      <c r="N505" s="54"/>
      <c r="O505" s="55"/>
      <c r="P505" s="55"/>
      <c r="Q505" s="54"/>
      <c r="R505" s="54"/>
      <c r="S505" s="54"/>
      <c r="T505" s="54"/>
      <c r="U505" s="55"/>
      <c r="V505" s="55"/>
      <c r="W505" s="54"/>
      <c r="X505" s="54"/>
      <c r="Y505" s="54"/>
      <c r="Z505" s="54"/>
      <c r="AA505" s="54"/>
      <c r="AB505" s="54"/>
      <c r="AC505" s="54"/>
      <c r="AD505" s="55"/>
      <c r="AE505" s="54"/>
      <c r="AF505" s="54"/>
      <c r="AG505" s="56"/>
    </row>
    <row r="506" spans="1:33" ht="22.5">
      <c r="A506" s="5"/>
      <c r="B506" s="57"/>
      <c r="C506" s="58"/>
      <c r="D506" s="94" t="s">
        <v>0</v>
      </c>
      <c r="E506" s="94"/>
      <c r="F506" s="94"/>
      <c r="G506" s="94"/>
      <c r="H506" s="94"/>
      <c r="I506" s="94"/>
      <c r="J506" s="94"/>
      <c r="K506" s="94"/>
      <c r="L506" s="94"/>
      <c r="M506" s="94"/>
      <c r="N506" s="94"/>
      <c r="O506" s="94"/>
      <c r="P506" s="94"/>
      <c r="Q506" s="94"/>
      <c r="R506" s="94"/>
      <c r="S506" s="94"/>
      <c r="T506" s="94"/>
      <c r="U506" s="94"/>
      <c r="V506" s="94"/>
      <c r="W506" s="94"/>
      <c r="X506" s="94"/>
      <c r="Y506" s="94"/>
      <c r="Z506" s="94"/>
      <c r="AA506" s="94"/>
      <c r="AB506" s="94"/>
      <c r="AC506" s="94"/>
      <c r="AD506" s="94"/>
      <c r="AE506" s="58"/>
      <c r="AF506" s="59"/>
      <c r="AG506" s="60"/>
    </row>
    <row r="507" spans="1:33" ht="19.5">
      <c r="A507" s="5"/>
      <c r="B507" s="61"/>
      <c r="C507" s="62"/>
      <c r="D507" s="95" t="s">
        <v>27</v>
      </c>
      <c r="E507" s="95"/>
      <c r="F507" s="95"/>
      <c r="G507" s="95"/>
      <c r="H507" s="95"/>
      <c r="I507" s="95"/>
      <c r="J507" s="95"/>
      <c r="K507" s="95"/>
      <c r="L507" s="95"/>
      <c r="M507" s="95"/>
      <c r="N507" s="95"/>
      <c r="O507" s="95"/>
      <c r="P507" s="95"/>
      <c r="Q507" s="95"/>
      <c r="R507" s="95"/>
      <c r="S507" s="95"/>
      <c r="T507" s="95"/>
      <c r="U507" s="95"/>
      <c r="V507" s="95"/>
      <c r="W507" s="95"/>
      <c r="X507" s="95"/>
      <c r="Y507" s="95"/>
      <c r="Z507" s="95"/>
      <c r="AA507" s="95"/>
      <c r="AB507" s="95"/>
      <c r="AC507" s="95"/>
      <c r="AD507" s="95"/>
      <c r="AE507" s="62"/>
      <c r="AF507" s="63"/>
      <c r="AG507" s="60"/>
    </row>
    <row r="508" spans="1:33" ht="15.75">
      <c r="A508" s="5"/>
      <c r="B508" s="61"/>
      <c r="C508" s="62"/>
      <c r="D508" s="27" t="s">
        <v>162</v>
      </c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7"/>
      <c r="AD508" s="27"/>
      <c r="AE508" s="62"/>
      <c r="AF508" s="63"/>
      <c r="AG508" s="60"/>
    </row>
    <row r="509" spans="1:33">
      <c r="A509" s="5"/>
      <c r="B509" s="61"/>
      <c r="C509" s="62"/>
      <c r="D509" s="14"/>
      <c r="E509" s="14"/>
      <c r="F509" s="9"/>
      <c r="G509" s="9"/>
      <c r="H509" s="14"/>
      <c r="I509" s="14"/>
      <c r="J509" s="14"/>
      <c r="K509" s="14"/>
      <c r="L509" s="14"/>
      <c r="M509" s="14"/>
      <c r="N509" s="14"/>
      <c r="O509" s="9"/>
      <c r="P509" s="9"/>
      <c r="Q509" s="14"/>
      <c r="R509" s="14"/>
      <c r="S509" s="14"/>
      <c r="T509" s="14"/>
      <c r="U509" s="9"/>
      <c r="V509" s="9"/>
      <c r="W509" s="14"/>
      <c r="X509" s="14"/>
      <c r="Y509" s="14"/>
      <c r="Z509" s="14"/>
      <c r="AA509" s="14"/>
      <c r="AB509" s="14"/>
      <c r="AC509" s="14"/>
      <c r="AD509" s="9"/>
      <c r="AE509" s="62"/>
      <c r="AF509" s="63"/>
      <c r="AG509" s="60"/>
    </row>
    <row r="510" spans="1:33" ht="15.75">
      <c r="A510" s="5"/>
      <c r="B510" s="61"/>
      <c r="C510" s="62"/>
      <c r="D510" s="27" t="s">
        <v>66</v>
      </c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7"/>
      <c r="AD510" s="27"/>
      <c r="AE510" s="62"/>
      <c r="AF510" s="63"/>
      <c r="AG510" s="60"/>
    </row>
    <row r="511" spans="1:33">
      <c r="A511" s="5"/>
      <c r="B511" s="61"/>
      <c r="C511" s="62"/>
      <c r="D511" s="14"/>
      <c r="E511" s="14"/>
      <c r="F511" s="9"/>
      <c r="G511" s="9"/>
      <c r="H511" s="14"/>
      <c r="I511" s="14"/>
      <c r="J511" s="14"/>
      <c r="K511" s="14"/>
      <c r="L511" s="14"/>
      <c r="M511" s="14"/>
      <c r="N511" s="14"/>
      <c r="O511" s="9"/>
      <c r="P511" s="9"/>
      <c r="Q511" s="14"/>
      <c r="R511" s="14"/>
      <c r="S511" s="14"/>
      <c r="T511" s="14"/>
      <c r="U511" s="9"/>
      <c r="V511" s="9"/>
      <c r="W511" s="14"/>
      <c r="X511" s="14"/>
      <c r="Y511" s="14"/>
      <c r="Z511" s="14"/>
      <c r="AA511" s="14"/>
      <c r="AB511" s="14"/>
      <c r="AC511" s="14"/>
      <c r="AD511" s="9"/>
      <c r="AE511" s="62"/>
      <c r="AF511" s="63"/>
      <c r="AG511" s="60"/>
    </row>
    <row r="512" spans="1:33" ht="15.75">
      <c r="A512" s="5"/>
      <c r="B512" s="61"/>
      <c r="C512" s="62"/>
      <c r="D512" s="27" t="s">
        <v>67</v>
      </c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7"/>
      <c r="AD512" s="27"/>
      <c r="AE512" s="62"/>
      <c r="AF512" s="63"/>
      <c r="AG512" s="60"/>
    </row>
    <row r="513" spans="1:33" ht="16.5" thickBot="1">
      <c r="A513" s="5"/>
      <c r="B513" s="61"/>
      <c r="C513" s="62"/>
      <c r="D513" s="16"/>
      <c r="E513" s="16"/>
      <c r="F513" s="12"/>
      <c r="G513" s="12"/>
      <c r="H513" s="16"/>
      <c r="I513" s="16"/>
      <c r="J513" s="16"/>
      <c r="K513" s="16"/>
      <c r="L513" s="16"/>
      <c r="M513" s="16"/>
      <c r="N513" s="16"/>
      <c r="O513" s="12"/>
      <c r="P513" s="12"/>
      <c r="Q513" s="16"/>
      <c r="R513" s="16"/>
      <c r="S513" s="16"/>
      <c r="T513" s="16"/>
      <c r="U513" s="12"/>
      <c r="V513" s="12"/>
      <c r="W513" s="16"/>
      <c r="X513" s="16"/>
      <c r="Y513" s="16"/>
      <c r="Z513" s="16"/>
      <c r="AA513" s="16"/>
      <c r="AB513" s="16"/>
      <c r="AC513" s="16"/>
      <c r="AD513" s="12"/>
      <c r="AE513" s="62"/>
      <c r="AF513" s="63"/>
      <c r="AG513" s="60"/>
    </row>
    <row r="514" spans="1:33" ht="15.75" thickBot="1">
      <c r="A514" s="5"/>
      <c r="B514" s="61"/>
      <c r="C514" s="64"/>
      <c r="D514" s="65"/>
      <c r="E514" s="65"/>
      <c r="F514" s="66"/>
      <c r="G514" s="66"/>
      <c r="H514" s="65"/>
      <c r="I514" s="65"/>
      <c r="J514" s="65"/>
      <c r="K514" s="65"/>
      <c r="L514" s="65"/>
      <c r="M514" s="65"/>
      <c r="N514" s="65"/>
      <c r="O514" s="66"/>
      <c r="P514" s="66"/>
      <c r="Q514" s="65"/>
      <c r="R514" s="65"/>
      <c r="S514" s="65"/>
      <c r="T514" s="65"/>
      <c r="U514" s="66"/>
      <c r="V514" s="66"/>
      <c r="W514" s="65"/>
      <c r="X514" s="65"/>
      <c r="Y514" s="65"/>
      <c r="Z514" s="65"/>
      <c r="AA514" s="65"/>
      <c r="AB514" s="65"/>
      <c r="AC514" s="65"/>
      <c r="AD514" s="66"/>
      <c r="AE514" s="67"/>
      <c r="AF514" s="63"/>
      <c r="AG514" s="60"/>
    </row>
    <row r="515" spans="1:33">
      <c r="A515" s="5"/>
      <c r="B515" s="61"/>
      <c r="C515" s="68"/>
      <c r="D515" s="28" t="s">
        <v>1</v>
      </c>
      <c r="E515" s="31"/>
      <c r="F515" s="34" t="s">
        <v>21</v>
      </c>
      <c r="G515" s="34"/>
      <c r="H515" s="34"/>
      <c r="I515" s="34"/>
      <c r="J515" s="34"/>
      <c r="K515" s="34"/>
      <c r="L515" s="34"/>
      <c r="M515" s="34"/>
      <c r="N515" s="35"/>
      <c r="O515" s="34" t="s">
        <v>2</v>
      </c>
      <c r="P515" s="34"/>
      <c r="Q515" s="34"/>
      <c r="R515" s="34"/>
      <c r="S515" s="34"/>
      <c r="T515" s="34"/>
      <c r="U515" s="34"/>
      <c r="V515" s="34"/>
      <c r="W515" s="35"/>
      <c r="X515" s="34" t="s">
        <v>3</v>
      </c>
      <c r="Y515" s="34"/>
      <c r="Z515" s="34"/>
      <c r="AA515" s="34"/>
      <c r="AB515" s="34"/>
      <c r="AC515" s="34"/>
      <c r="AD515" s="38"/>
      <c r="AE515" s="69"/>
      <c r="AF515" s="63"/>
      <c r="AG515" s="60"/>
    </row>
    <row r="516" spans="1:33">
      <c r="A516" s="5"/>
      <c r="B516" s="61"/>
      <c r="C516" s="68"/>
      <c r="D516" s="29"/>
      <c r="E516" s="32"/>
      <c r="F516" s="39" t="s">
        <v>4</v>
      </c>
      <c r="G516" s="39"/>
      <c r="H516" s="39" t="s">
        <v>5</v>
      </c>
      <c r="I516" s="39"/>
      <c r="J516" s="39" t="s">
        <v>30</v>
      </c>
      <c r="K516" s="39"/>
      <c r="L516" s="39" t="s">
        <v>7</v>
      </c>
      <c r="M516" s="39"/>
      <c r="N516" s="36"/>
      <c r="O516" s="39" t="s">
        <v>8</v>
      </c>
      <c r="P516" s="39"/>
      <c r="Q516" s="39" t="s">
        <v>9</v>
      </c>
      <c r="R516" s="39"/>
      <c r="S516" s="39" t="s">
        <v>10</v>
      </c>
      <c r="T516" s="39"/>
      <c r="U516" s="39" t="s">
        <v>7</v>
      </c>
      <c r="V516" s="39"/>
      <c r="W516" s="36"/>
      <c r="X516" s="39" t="s">
        <v>11</v>
      </c>
      <c r="Y516" s="39"/>
      <c r="Z516" s="39" t="s">
        <v>6</v>
      </c>
      <c r="AA516" s="39"/>
      <c r="AB516" s="39" t="s">
        <v>12</v>
      </c>
      <c r="AC516" s="39"/>
      <c r="AD516" s="40" t="s">
        <v>20</v>
      </c>
      <c r="AE516" s="69"/>
      <c r="AF516" s="63"/>
      <c r="AG516" s="60"/>
    </row>
    <row r="517" spans="1:33">
      <c r="A517" s="5"/>
      <c r="B517" s="61"/>
      <c r="C517" s="68"/>
      <c r="D517" s="30"/>
      <c r="E517" s="32"/>
      <c r="F517" s="1">
        <v>0.1</v>
      </c>
      <c r="G517" s="2" t="s">
        <v>13</v>
      </c>
      <c r="H517" s="1">
        <v>0.1</v>
      </c>
      <c r="I517" s="2" t="s">
        <v>13</v>
      </c>
      <c r="J517" s="1">
        <v>0.3</v>
      </c>
      <c r="K517" s="2" t="s">
        <v>13</v>
      </c>
      <c r="L517" s="1">
        <v>0.5</v>
      </c>
      <c r="M517" s="2" t="s">
        <v>13</v>
      </c>
      <c r="N517" s="36"/>
      <c r="O517" s="1">
        <v>0.1</v>
      </c>
      <c r="P517" s="2" t="s">
        <v>13</v>
      </c>
      <c r="Q517" s="1">
        <v>0.1</v>
      </c>
      <c r="R517" s="2" t="s">
        <v>13</v>
      </c>
      <c r="S517" s="1">
        <v>0.3</v>
      </c>
      <c r="T517" s="2" t="s">
        <v>13</v>
      </c>
      <c r="U517" s="1">
        <v>0.5</v>
      </c>
      <c r="V517" s="2" t="s">
        <v>13</v>
      </c>
      <c r="W517" s="36"/>
      <c r="X517" s="1">
        <v>0.4</v>
      </c>
      <c r="Y517" s="2" t="s">
        <v>13</v>
      </c>
      <c r="Z517" s="1">
        <v>0.6</v>
      </c>
      <c r="AA517" s="2" t="s">
        <v>13</v>
      </c>
      <c r="AB517" s="1">
        <v>1</v>
      </c>
      <c r="AC517" s="2" t="s">
        <v>13</v>
      </c>
      <c r="AD517" s="41"/>
      <c r="AE517" s="69"/>
      <c r="AF517" s="63"/>
      <c r="AG517" s="60"/>
    </row>
    <row r="518" spans="1:33">
      <c r="A518" s="5"/>
      <c r="B518" s="61"/>
      <c r="C518" s="68"/>
      <c r="D518" s="6" t="s">
        <v>14</v>
      </c>
      <c r="E518" s="32"/>
      <c r="F518" s="2">
        <v>9.6</v>
      </c>
      <c r="G518" s="2" t="s">
        <v>37</v>
      </c>
      <c r="H518" s="7">
        <v>9.4</v>
      </c>
      <c r="I518" s="7" t="s">
        <v>37</v>
      </c>
      <c r="J518" s="7">
        <v>24.3</v>
      </c>
      <c r="K518" s="7" t="s">
        <v>34</v>
      </c>
      <c r="L518" s="2">
        <f>F518+H518+J518</f>
        <v>43.3</v>
      </c>
      <c r="M518" s="2" t="str">
        <f>IF(L518&gt;=45.5,"A1",IF(L518&gt;=40.5,"A2", IF(L518&gt;=35.5,"B1",IF(L518&gt;=30.5,"B2", IF(L518&gt;=25.5,"C1",IF(L518&gt;=20.5,"C2",IF(L518&gt;=16.5,"D",IF(L518&gt;=10.5,"E1",IF(L518&gt;=10.4,"E2")))))))))</f>
        <v>A2</v>
      </c>
      <c r="N518" s="36"/>
      <c r="O518" s="2">
        <v>8.8000000000000007</v>
      </c>
      <c r="P518" s="2" t="s">
        <v>34</v>
      </c>
      <c r="Q518" s="7">
        <v>9</v>
      </c>
      <c r="R518" s="7" t="s">
        <v>34</v>
      </c>
      <c r="S518" s="7">
        <v>24.6</v>
      </c>
      <c r="T518" s="2" t="str">
        <f>IF(S518&gt;=27.3,"A1",IF(S518&gt;=24.3,"A2", IF(S518&gt;=21.3,"B1",IF(S518&gt;=18.3,"B2", IF(S518&gt;=15.3,"C1",IF(S518&gt;=12.3,"C2",IF(S518&gt;=9.9,"D",IF(S518&gt;=6.3,"E1",IF(S518&gt;=6.2,"E2")))))))))</f>
        <v>A2</v>
      </c>
      <c r="U518" s="2">
        <f>O518+Q518+S518</f>
        <v>42.400000000000006</v>
      </c>
      <c r="V518" s="2" t="str">
        <f>IF(U518&gt;=45.5,"A1",IF(U518&gt;=40.5,"A2", IF(U518&gt;=35.5,"B1",IF(U518&gt;=30.5,"B2", IF(U518&gt;=25.5,"C1",IF(U518&gt;=20.5,"C2",IF(U518&gt;=16.5,"D",IF(U518&gt;=10.5,"E1",IF(U518&gt;=10.4,"E2")))))))))</f>
        <v>A2</v>
      </c>
      <c r="W518" s="36"/>
      <c r="X518" s="2">
        <f t="shared" ref="X518:X524" si="143">SUM(F518,H518,O518,Q518)</f>
        <v>36.799999999999997</v>
      </c>
      <c r="Y518" s="2" t="str">
        <f>IF(X518&gt;=36.4,"A1",IF(X518&gt;=32.4,"A2", IF(X518&gt;=28.4,"B1",IF(X518&gt;=24.4,"B2", IF(X518&gt;=20.4,"C1",IF(X518&gt;=16.4,"C2",IF(X518&gt;=13.2,"D",IF(X518&gt;=8.4,"E1",IF(X518&gt;=8.3,"E2")))))))))</f>
        <v>A1</v>
      </c>
      <c r="Z518" s="2">
        <f>J518+S518</f>
        <v>48.900000000000006</v>
      </c>
      <c r="AA518" s="2" t="str">
        <f>IF(Z518&gt;=54.5,"A1",IF(Z518&gt;=48.5,"A2", IF(Z518&gt;=42.5,"B1",IF(Z518&gt;=36.5,"B2", IF(Z518&gt;=30.5,"C1",IF(Z518&gt;=24.5,"C2",IF(Z518&gt;=19.8,"D",IF(Z518&gt;=12.6,"E1",IF(Z518&gt;=12.5,"E2")))))))))</f>
        <v>A2</v>
      </c>
      <c r="AB518" s="7">
        <f>L518+U518</f>
        <v>85.7</v>
      </c>
      <c r="AC518" s="2" t="str">
        <f>IF(AB518&gt;=91,"A1",IF(AB518&gt;=81,"A2", IF(AB518&gt;=71,"B1",IF(AB518&gt;=61,"B2", IF(AB518&gt;=51,"C1",IF(AB518&gt;=41,"C2",IF(AB518&gt;=33,"D",IF(AB518&gt;=21,"E1",IF(AB518&gt;=20,"E2")))))))))</f>
        <v>A2</v>
      </c>
      <c r="AD518" s="11">
        <v>9</v>
      </c>
      <c r="AE518" s="69"/>
      <c r="AF518" s="63"/>
      <c r="AG518" s="60"/>
    </row>
    <row r="519" spans="1:33">
      <c r="A519" s="5"/>
      <c r="B519" s="61"/>
      <c r="C519" s="68"/>
      <c r="D519" s="6" t="s">
        <v>15</v>
      </c>
      <c r="E519" s="32"/>
      <c r="F519" s="2">
        <v>8.6999999999999993</v>
      </c>
      <c r="G519" s="2" t="s">
        <v>34</v>
      </c>
      <c r="H519" s="7">
        <v>9.4</v>
      </c>
      <c r="I519" s="7" t="s">
        <v>37</v>
      </c>
      <c r="J519" s="7">
        <v>18.600000000000001</v>
      </c>
      <c r="K519" s="7" t="s">
        <v>36</v>
      </c>
      <c r="L519" s="2">
        <f t="shared" ref="L519:L524" si="144">F519+H519+J519</f>
        <v>36.700000000000003</v>
      </c>
      <c r="M519" s="2" t="str">
        <f t="shared" ref="M519:M526" si="145">IF(L519&gt;=45.5,"A1",IF(L519&gt;=40.5,"A2", IF(L519&gt;=35.5,"B1",IF(L519&gt;=30.5,"B2", IF(L519&gt;=25.5,"C1",IF(L519&gt;=20.5,"C2",IF(L519&gt;=16.5,"D",IF(L519&gt;=10.5,"E1",IF(L519&gt;=10.4,"E2")))))))))</f>
        <v>B1</v>
      </c>
      <c r="N519" s="36"/>
      <c r="O519" s="2">
        <v>7.6</v>
      </c>
      <c r="P519" s="2" t="s">
        <v>35</v>
      </c>
      <c r="Q519" s="7">
        <v>7.2</v>
      </c>
      <c r="R519" s="7" t="s">
        <v>35</v>
      </c>
      <c r="S519" s="7">
        <v>23.1</v>
      </c>
      <c r="T519" s="2" t="str">
        <f t="shared" ref="T519:T526" si="146">IF(S519&gt;=27.3,"A1",IF(S519&gt;=24.3,"A2", IF(S519&gt;=21.3,"B1",IF(S519&gt;=18.3,"B2", IF(S519&gt;=15.3,"C1",IF(S519&gt;=12.3,"C2",IF(S519&gt;=9.9,"D",IF(S519&gt;=6.3,"E1",IF(S519&gt;=6.2,"E2")))))))))</f>
        <v>B1</v>
      </c>
      <c r="U519" s="2">
        <f t="shared" ref="U519:U524" si="147">O519+Q519+S519</f>
        <v>37.900000000000006</v>
      </c>
      <c r="V519" s="2" t="str">
        <f t="shared" ref="V519:V526" si="148">IF(U519&gt;=45.5,"A1",IF(U519&gt;=40.5,"A2", IF(U519&gt;=35.5,"B1",IF(U519&gt;=30.5,"B2", IF(U519&gt;=25.5,"C1",IF(U519&gt;=20.5,"C2",IF(U519&gt;=16.5,"D",IF(U519&gt;=10.5,"E1",IF(U519&gt;=10.4,"E2")))))))))</f>
        <v>B1</v>
      </c>
      <c r="W519" s="36"/>
      <c r="X519" s="2">
        <f t="shared" si="143"/>
        <v>32.900000000000006</v>
      </c>
      <c r="Y519" s="2" t="str">
        <f t="shared" ref="Y519:Y524" si="149">IF(X519&gt;=36.4,"A1",IF(X519&gt;=32.4,"A2", IF(X519&gt;=28.4,"B1",IF(X519&gt;=24.4,"B2", IF(X519&gt;=20.4,"C1",IF(X519&gt;=16.4,"C2",IF(X519&gt;=13.2,"D",IF(X519&gt;=8.4,"E1",IF(X519&gt;=8.3,"E2")))))))))</f>
        <v>A2</v>
      </c>
      <c r="Z519" s="2">
        <f t="shared" ref="Z519:Z526" si="150">J519+S519</f>
        <v>41.7</v>
      </c>
      <c r="AA519" s="2" t="str">
        <f t="shared" ref="AA519:AA526" si="151">IF(Z519&gt;=54.5,"A1",IF(Z519&gt;=48.5,"A2", IF(Z519&gt;=42.5,"B1",IF(Z519&gt;=36.5,"B2", IF(Z519&gt;=30.5,"C1",IF(Z519&gt;=24.5,"C2",IF(Z519&gt;=19.8,"D",IF(Z519&gt;=12.6,"E1",IF(Z519&gt;=12.5,"E2")))))))))</f>
        <v>B2</v>
      </c>
      <c r="AB519" s="7">
        <f t="shared" ref="AB519:AB526" si="152">L519+U519</f>
        <v>74.600000000000009</v>
      </c>
      <c r="AC519" s="2" t="str">
        <f t="shared" ref="AC519:AC526" si="153">IF(AB519&gt;=91,"A1",IF(AB519&gt;=81,"A2", IF(AB519&gt;=71,"B1",IF(AB519&gt;=61,"B2", IF(AB519&gt;=51,"C1",IF(AB519&gt;=41,"C2",IF(AB519&gt;=33,"D",IF(AB519&gt;=21,"E1",IF(AB519&gt;=20,"E2")))))))))</f>
        <v>B1</v>
      </c>
      <c r="AD519" s="11">
        <v>8</v>
      </c>
      <c r="AE519" s="69"/>
      <c r="AF519" s="63"/>
      <c r="AG519" s="60"/>
    </row>
    <row r="520" spans="1:33">
      <c r="A520" s="5"/>
      <c r="B520" s="61"/>
      <c r="C520" s="68"/>
      <c r="D520" s="6" t="s">
        <v>16</v>
      </c>
      <c r="E520" s="32"/>
      <c r="F520" s="2">
        <v>8.5</v>
      </c>
      <c r="G520" s="2" t="s">
        <v>34</v>
      </c>
      <c r="H520" s="7">
        <v>8</v>
      </c>
      <c r="I520" s="7" t="s">
        <v>35</v>
      </c>
      <c r="J520" s="7">
        <v>25.8</v>
      </c>
      <c r="K520" s="7" t="s">
        <v>34</v>
      </c>
      <c r="L520" s="2">
        <f t="shared" si="144"/>
        <v>42.3</v>
      </c>
      <c r="M520" s="2" t="str">
        <f t="shared" si="145"/>
        <v>A2</v>
      </c>
      <c r="N520" s="36"/>
      <c r="O520" s="2">
        <v>8.4</v>
      </c>
      <c r="P520" s="2" t="s">
        <v>34</v>
      </c>
      <c r="Q520" s="7">
        <v>8.8000000000000007</v>
      </c>
      <c r="R520" s="7" t="s">
        <v>34</v>
      </c>
      <c r="S520" s="7">
        <v>26.7</v>
      </c>
      <c r="T520" s="2" t="str">
        <f t="shared" si="146"/>
        <v>A2</v>
      </c>
      <c r="U520" s="2">
        <f t="shared" si="147"/>
        <v>43.900000000000006</v>
      </c>
      <c r="V520" s="2" t="str">
        <f t="shared" si="148"/>
        <v>A2</v>
      </c>
      <c r="W520" s="36"/>
      <c r="X520" s="2">
        <f t="shared" si="143"/>
        <v>33.700000000000003</v>
      </c>
      <c r="Y520" s="2" t="str">
        <f t="shared" si="149"/>
        <v>A2</v>
      </c>
      <c r="Z520" s="2">
        <f t="shared" si="150"/>
        <v>52.5</v>
      </c>
      <c r="AA520" s="2" t="str">
        <f t="shared" si="151"/>
        <v>A2</v>
      </c>
      <c r="AB520" s="7">
        <f t="shared" si="152"/>
        <v>86.2</v>
      </c>
      <c r="AC520" s="2" t="str">
        <f t="shared" si="153"/>
        <v>A2</v>
      </c>
      <c r="AD520" s="11">
        <v>9</v>
      </c>
      <c r="AE520" s="69"/>
      <c r="AF520" s="63"/>
      <c r="AG520" s="60"/>
    </row>
    <row r="521" spans="1:33">
      <c r="A521" s="5"/>
      <c r="B521" s="61"/>
      <c r="C521" s="68"/>
      <c r="D521" s="6" t="s">
        <v>31</v>
      </c>
      <c r="E521" s="32"/>
      <c r="F521" s="2">
        <v>8.4</v>
      </c>
      <c r="G521" s="2" t="s">
        <v>34</v>
      </c>
      <c r="H521" s="7">
        <v>8.4</v>
      </c>
      <c r="I521" s="7" t="s">
        <v>34</v>
      </c>
      <c r="J521" s="7">
        <v>20.100000000000001</v>
      </c>
      <c r="K521" s="7" t="s">
        <v>36</v>
      </c>
      <c r="L521" s="2">
        <f t="shared" si="144"/>
        <v>36.900000000000006</v>
      </c>
      <c r="M521" s="2" t="str">
        <f t="shared" si="145"/>
        <v>B1</v>
      </c>
      <c r="N521" s="36"/>
      <c r="O521" s="2">
        <v>9.4</v>
      </c>
      <c r="P521" s="2" t="s">
        <v>37</v>
      </c>
      <c r="Q521" s="7">
        <v>9.6</v>
      </c>
      <c r="R521" s="7" t="s">
        <v>37</v>
      </c>
      <c r="S521" s="7">
        <v>27.3</v>
      </c>
      <c r="T521" s="2" t="str">
        <f t="shared" si="146"/>
        <v>A1</v>
      </c>
      <c r="U521" s="2">
        <f t="shared" si="147"/>
        <v>46.3</v>
      </c>
      <c r="V521" s="2" t="str">
        <f t="shared" si="148"/>
        <v>A1</v>
      </c>
      <c r="W521" s="36"/>
      <c r="X521" s="2">
        <f t="shared" si="143"/>
        <v>35.800000000000004</v>
      </c>
      <c r="Y521" s="2" t="str">
        <f t="shared" si="149"/>
        <v>A2</v>
      </c>
      <c r="Z521" s="2">
        <f t="shared" si="150"/>
        <v>47.400000000000006</v>
      </c>
      <c r="AA521" s="2" t="str">
        <f t="shared" si="151"/>
        <v>B1</v>
      </c>
      <c r="AB521" s="7">
        <f t="shared" si="152"/>
        <v>83.2</v>
      </c>
      <c r="AC521" s="2" t="str">
        <f t="shared" si="153"/>
        <v>A2</v>
      </c>
      <c r="AD521" s="11">
        <v>9</v>
      </c>
      <c r="AE521" s="69"/>
      <c r="AF521" s="63"/>
      <c r="AG521" s="60"/>
    </row>
    <row r="522" spans="1:33">
      <c r="A522" s="5"/>
      <c r="B522" s="61"/>
      <c r="C522" s="68"/>
      <c r="D522" s="6" t="s">
        <v>32</v>
      </c>
      <c r="E522" s="32"/>
      <c r="F522" s="2">
        <v>7.3</v>
      </c>
      <c r="G522" s="2" t="s">
        <v>35</v>
      </c>
      <c r="H522" s="7">
        <v>8.1</v>
      </c>
      <c r="I522" s="7" t="s">
        <v>34</v>
      </c>
      <c r="J522" s="7">
        <v>15.9</v>
      </c>
      <c r="K522" s="7" t="s">
        <v>38</v>
      </c>
      <c r="L522" s="2">
        <f t="shared" si="144"/>
        <v>31.299999999999997</v>
      </c>
      <c r="M522" s="2" t="str">
        <f t="shared" si="145"/>
        <v>B2</v>
      </c>
      <c r="N522" s="36"/>
      <c r="O522" s="2">
        <v>9.1999999999999993</v>
      </c>
      <c r="P522" s="2" t="s">
        <v>37</v>
      </c>
      <c r="Q522" s="7">
        <v>8.6999999999999993</v>
      </c>
      <c r="R522" s="7" t="s">
        <v>34</v>
      </c>
      <c r="S522" s="7">
        <v>22.2</v>
      </c>
      <c r="T522" s="2" t="str">
        <f t="shared" si="146"/>
        <v>B1</v>
      </c>
      <c r="U522" s="2">
        <f t="shared" si="147"/>
        <v>40.099999999999994</v>
      </c>
      <c r="V522" s="2" t="str">
        <f t="shared" si="148"/>
        <v>B1</v>
      </c>
      <c r="W522" s="36"/>
      <c r="X522" s="2">
        <f t="shared" si="143"/>
        <v>33.299999999999997</v>
      </c>
      <c r="Y522" s="2" t="str">
        <f t="shared" si="149"/>
        <v>A2</v>
      </c>
      <c r="Z522" s="2">
        <f t="shared" si="150"/>
        <v>38.1</v>
      </c>
      <c r="AA522" s="2" t="str">
        <f t="shared" si="151"/>
        <v>B2</v>
      </c>
      <c r="AB522" s="7">
        <f t="shared" si="152"/>
        <v>71.399999999999991</v>
      </c>
      <c r="AC522" s="2" t="str">
        <f t="shared" si="153"/>
        <v>B1</v>
      </c>
      <c r="AD522" s="11">
        <v>8</v>
      </c>
      <c r="AE522" s="69"/>
      <c r="AF522" s="63"/>
      <c r="AG522" s="60"/>
    </row>
    <row r="523" spans="1:33">
      <c r="A523" s="5"/>
      <c r="B523" s="61"/>
      <c r="C523" s="68"/>
      <c r="D523" s="6" t="s">
        <v>17</v>
      </c>
      <c r="E523" s="32"/>
      <c r="F523" s="2">
        <v>9</v>
      </c>
      <c r="G523" s="2" t="s">
        <v>34</v>
      </c>
      <c r="H523" s="7">
        <v>7.7</v>
      </c>
      <c r="I523" s="7" t="s">
        <v>35</v>
      </c>
      <c r="J523" s="7">
        <v>19.2</v>
      </c>
      <c r="K523" s="7" t="s">
        <v>36</v>
      </c>
      <c r="L523" s="2">
        <f t="shared" si="144"/>
        <v>35.9</v>
      </c>
      <c r="M523" s="2" t="str">
        <f t="shared" si="145"/>
        <v>B1</v>
      </c>
      <c r="N523" s="36"/>
      <c r="O523" s="2">
        <v>9.1999999999999993</v>
      </c>
      <c r="P523" s="2" t="s">
        <v>37</v>
      </c>
      <c r="Q523" s="7">
        <v>7.8</v>
      </c>
      <c r="R523" s="7" t="s">
        <v>35</v>
      </c>
      <c r="S523" s="7">
        <v>24.9</v>
      </c>
      <c r="T523" s="2" t="str">
        <f t="shared" si="146"/>
        <v>A2</v>
      </c>
      <c r="U523" s="2">
        <f t="shared" si="147"/>
        <v>41.9</v>
      </c>
      <c r="V523" s="2" t="str">
        <f t="shared" si="148"/>
        <v>A2</v>
      </c>
      <c r="W523" s="36"/>
      <c r="X523" s="2">
        <f t="shared" si="143"/>
        <v>33.699999999999996</v>
      </c>
      <c r="Y523" s="2" t="str">
        <f t="shared" si="149"/>
        <v>A2</v>
      </c>
      <c r="Z523" s="2">
        <f t="shared" si="150"/>
        <v>44.099999999999994</v>
      </c>
      <c r="AA523" s="2" t="str">
        <f t="shared" si="151"/>
        <v>B1</v>
      </c>
      <c r="AB523" s="7">
        <f t="shared" si="152"/>
        <v>77.8</v>
      </c>
      <c r="AC523" s="2" t="str">
        <f t="shared" si="153"/>
        <v>B1</v>
      </c>
      <c r="AD523" s="11">
        <v>8</v>
      </c>
      <c r="AE523" s="69"/>
      <c r="AF523" s="63"/>
      <c r="AG523" s="60"/>
    </row>
    <row r="524" spans="1:33">
      <c r="A524" s="5"/>
      <c r="B524" s="61"/>
      <c r="C524" s="68"/>
      <c r="D524" s="6" t="s">
        <v>18</v>
      </c>
      <c r="E524" s="32"/>
      <c r="F524" s="2"/>
      <c r="G524" s="2"/>
      <c r="H524" s="7"/>
      <c r="I524" s="7"/>
      <c r="J524" s="7">
        <v>18.600000000000001</v>
      </c>
      <c r="K524" s="7" t="s">
        <v>36</v>
      </c>
      <c r="L524" s="2">
        <v>31</v>
      </c>
      <c r="M524" s="2" t="str">
        <f t="shared" si="145"/>
        <v>B2</v>
      </c>
      <c r="N524" s="36"/>
      <c r="O524" s="2">
        <v>7.8</v>
      </c>
      <c r="P524" s="2" t="s">
        <v>35</v>
      </c>
      <c r="Q524" s="7">
        <v>7.8</v>
      </c>
      <c r="R524" s="7" t="s">
        <v>35</v>
      </c>
      <c r="S524" s="7">
        <v>24</v>
      </c>
      <c r="T524" s="2" t="str">
        <f t="shared" si="146"/>
        <v>B1</v>
      </c>
      <c r="U524" s="2">
        <f t="shared" si="147"/>
        <v>39.6</v>
      </c>
      <c r="V524" s="2" t="str">
        <f t="shared" si="148"/>
        <v>B1</v>
      </c>
      <c r="W524" s="36"/>
      <c r="X524" s="2">
        <f t="shared" si="143"/>
        <v>15.6</v>
      </c>
      <c r="Y524" s="2" t="str">
        <f t="shared" si="149"/>
        <v>D</v>
      </c>
      <c r="Z524" s="2">
        <f t="shared" si="150"/>
        <v>42.6</v>
      </c>
      <c r="AA524" s="2" t="str">
        <f t="shared" si="151"/>
        <v>B1</v>
      </c>
      <c r="AB524" s="7">
        <f t="shared" si="152"/>
        <v>70.599999999999994</v>
      </c>
      <c r="AC524" s="2" t="str">
        <f t="shared" si="153"/>
        <v>B2</v>
      </c>
      <c r="AD524" s="11"/>
      <c r="AE524" s="69"/>
      <c r="AF524" s="63"/>
      <c r="AG524" s="60"/>
    </row>
    <row r="525" spans="1:33">
      <c r="A525" s="5"/>
      <c r="B525" s="61"/>
      <c r="C525" s="68"/>
      <c r="D525" s="6" t="s">
        <v>33</v>
      </c>
      <c r="E525" s="32"/>
      <c r="F525" s="2"/>
      <c r="G525" s="2"/>
      <c r="H525" s="7"/>
      <c r="I525" s="7"/>
      <c r="J525" s="7">
        <v>18</v>
      </c>
      <c r="K525" s="7" t="s">
        <v>38</v>
      </c>
      <c r="L525" s="2">
        <v>30</v>
      </c>
      <c r="M525" s="2" t="str">
        <f t="shared" si="145"/>
        <v>C1</v>
      </c>
      <c r="N525" s="36"/>
      <c r="O525" s="2"/>
      <c r="P525" s="2"/>
      <c r="Q525" s="7"/>
      <c r="R525" s="7"/>
      <c r="S525" s="7">
        <v>27</v>
      </c>
      <c r="T525" s="2" t="str">
        <f t="shared" si="146"/>
        <v>A2</v>
      </c>
      <c r="U525" s="2">
        <v>45</v>
      </c>
      <c r="V525" s="2" t="str">
        <f t="shared" si="148"/>
        <v>A2</v>
      </c>
      <c r="W525" s="36"/>
      <c r="X525" s="2"/>
      <c r="Y525" s="2"/>
      <c r="Z525" s="2">
        <f t="shared" si="150"/>
        <v>45</v>
      </c>
      <c r="AA525" s="2" t="str">
        <f t="shared" si="151"/>
        <v>B1</v>
      </c>
      <c r="AB525" s="7">
        <f t="shared" si="152"/>
        <v>75</v>
      </c>
      <c r="AC525" s="2" t="str">
        <f t="shared" si="153"/>
        <v>B1</v>
      </c>
      <c r="AD525" s="70"/>
      <c r="AE525" s="69"/>
      <c r="AF525" s="63"/>
      <c r="AG525" s="60"/>
    </row>
    <row r="526" spans="1:33">
      <c r="A526" s="5"/>
      <c r="B526" s="61"/>
      <c r="C526" s="68"/>
      <c r="D526" s="6" t="s">
        <v>90</v>
      </c>
      <c r="E526" s="32"/>
      <c r="F526" s="2"/>
      <c r="G526" s="2"/>
      <c r="H526" s="7"/>
      <c r="I526" s="7"/>
      <c r="J526" s="7">
        <v>30</v>
      </c>
      <c r="K526" s="7" t="s">
        <v>37</v>
      </c>
      <c r="L526" s="2">
        <v>50</v>
      </c>
      <c r="M526" s="2" t="str">
        <f t="shared" si="145"/>
        <v>A1</v>
      </c>
      <c r="N526" s="36"/>
      <c r="O526" s="17"/>
      <c r="P526" s="17"/>
      <c r="Q526" s="15"/>
      <c r="R526" s="15"/>
      <c r="S526" s="15">
        <v>27</v>
      </c>
      <c r="T526" s="15" t="str">
        <f t="shared" si="146"/>
        <v>A2</v>
      </c>
      <c r="U526" s="17">
        <v>45</v>
      </c>
      <c r="V526" s="17" t="str">
        <f t="shared" si="148"/>
        <v>A2</v>
      </c>
      <c r="W526" s="36"/>
      <c r="X526" s="71"/>
      <c r="Y526" s="71"/>
      <c r="Z526" s="17">
        <f t="shared" si="150"/>
        <v>57</v>
      </c>
      <c r="AA526" s="17" t="str">
        <f t="shared" si="151"/>
        <v>A1</v>
      </c>
      <c r="AB526" s="17">
        <f t="shared" si="152"/>
        <v>95</v>
      </c>
      <c r="AC526" s="17" t="str">
        <f t="shared" si="153"/>
        <v>A1</v>
      </c>
      <c r="AD526" s="70"/>
      <c r="AE526" s="69"/>
      <c r="AF526" s="63"/>
      <c r="AG526" s="60"/>
    </row>
    <row r="527" spans="1:33">
      <c r="A527" s="5"/>
      <c r="B527" s="61"/>
      <c r="C527" s="68"/>
      <c r="D527" s="42" t="s">
        <v>19</v>
      </c>
      <c r="E527" s="32"/>
      <c r="F527" s="23"/>
      <c r="G527" s="23"/>
      <c r="H527" s="25"/>
      <c r="I527" s="25"/>
      <c r="J527" s="25"/>
      <c r="K527" s="25"/>
      <c r="L527" s="25"/>
      <c r="M527" s="25"/>
      <c r="N527" s="36"/>
      <c r="O527" s="23"/>
      <c r="P527" s="23"/>
      <c r="Q527" s="25"/>
      <c r="R527" s="25"/>
      <c r="S527" s="25"/>
      <c r="T527" s="25"/>
      <c r="U527" s="23"/>
      <c r="V527" s="23"/>
      <c r="W527" s="36"/>
      <c r="X527" s="25"/>
      <c r="Y527" s="25"/>
      <c r="Z527" s="25"/>
      <c r="AA527" s="25"/>
      <c r="AB527" s="44"/>
      <c r="AC527" s="45"/>
      <c r="AD527" s="72"/>
      <c r="AE527" s="69"/>
      <c r="AF527" s="63"/>
      <c r="AG527" s="60"/>
    </row>
    <row r="528" spans="1:33" ht="15.75" thickBot="1">
      <c r="A528" s="5"/>
      <c r="B528" s="61"/>
      <c r="C528" s="68"/>
      <c r="D528" s="43"/>
      <c r="E528" s="33"/>
      <c r="F528" s="24"/>
      <c r="G528" s="24"/>
      <c r="H528" s="26"/>
      <c r="I528" s="26"/>
      <c r="J528" s="26"/>
      <c r="K528" s="26"/>
      <c r="L528" s="26"/>
      <c r="M528" s="26"/>
      <c r="N528" s="37"/>
      <c r="O528" s="24"/>
      <c r="P528" s="24"/>
      <c r="Q528" s="26"/>
      <c r="R528" s="26"/>
      <c r="S528" s="26"/>
      <c r="T528" s="26"/>
      <c r="U528" s="24"/>
      <c r="V528" s="24"/>
      <c r="W528" s="37"/>
      <c r="X528" s="26"/>
      <c r="Y528" s="26"/>
      <c r="Z528" s="26"/>
      <c r="AA528" s="26"/>
      <c r="AB528" s="46"/>
      <c r="AC528" s="47"/>
      <c r="AD528" s="73"/>
      <c r="AE528" s="69"/>
      <c r="AF528" s="63"/>
      <c r="AG528" s="60"/>
    </row>
    <row r="529" spans="1:33" ht="15.75" thickBot="1">
      <c r="A529" s="5"/>
      <c r="B529" s="61"/>
      <c r="C529" s="74"/>
      <c r="D529" s="75"/>
      <c r="E529" s="75"/>
      <c r="F529" s="8"/>
      <c r="G529" s="8"/>
      <c r="H529" s="75"/>
      <c r="I529" s="75"/>
      <c r="J529" s="75"/>
      <c r="K529" s="75"/>
      <c r="L529" s="75"/>
      <c r="M529" s="75"/>
      <c r="N529" s="75"/>
      <c r="O529" s="8"/>
      <c r="P529" s="8"/>
      <c r="Q529" s="75"/>
      <c r="R529" s="75"/>
      <c r="S529" s="75"/>
      <c r="T529" s="75"/>
      <c r="U529" s="8"/>
      <c r="V529" s="8"/>
      <c r="W529" s="75"/>
      <c r="X529" s="75"/>
      <c r="Y529" s="75"/>
      <c r="Z529" s="75"/>
      <c r="AA529" s="75"/>
      <c r="AB529" s="75"/>
      <c r="AC529" s="75"/>
      <c r="AD529" s="8"/>
      <c r="AE529" s="76"/>
      <c r="AF529" s="63"/>
      <c r="AG529" s="60"/>
    </row>
    <row r="530" spans="1:33">
      <c r="A530" s="5"/>
      <c r="B530" s="61"/>
      <c r="C530" s="62"/>
      <c r="D530" s="62"/>
      <c r="E530" s="62"/>
      <c r="F530" s="9"/>
      <c r="G530" s="9"/>
      <c r="H530" s="62"/>
      <c r="I530" s="62"/>
      <c r="J530" s="62"/>
      <c r="K530" s="62"/>
      <c r="L530" s="62"/>
      <c r="M530" s="62"/>
      <c r="N530" s="62"/>
      <c r="O530" s="9"/>
      <c r="P530" s="9"/>
      <c r="Q530" s="62"/>
      <c r="R530" s="62"/>
      <c r="S530" s="62"/>
      <c r="T530" s="62"/>
      <c r="U530" s="9"/>
      <c r="V530" s="9"/>
      <c r="W530" s="62"/>
      <c r="X530" s="62"/>
      <c r="Y530" s="62"/>
      <c r="Z530" s="62"/>
      <c r="AA530" s="62"/>
      <c r="AB530" s="62"/>
      <c r="AC530" s="62"/>
      <c r="AD530" s="9"/>
      <c r="AE530" s="62"/>
      <c r="AF530" s="63"/>
      <c r="AG530" s="60"/>
    </row>
    <row r="531" spans="1:33">
      <c r="A531" s="5"/>
      <c r="B531" s="61"/>
      <c r="C531" s="62"/>
      <c r="D531" s="62"/>
      <c r="E531" s="62"/>
      <c r="F531" s="9"/>
      <c r="G531" s="9"/>
      <c r="H531" s="62"/>
      <c r="I531" s="62"/>
      <c r="J531" s="62"/>
      <c r="K531" s="62"/>
      <c r="L531" s="62"/>
      <c r="M531" s="62"/>
      <c r="N531" s="62"/>
      <c r="O531" s="9"/>
      <c r="P531" s="9"/>
      <c r="Q531" s="62"/>
      <c r="R531" s="62"/>
      <c r="S531" s="62"/>
      <c r="T531" s="62"/>
      <c r="U531" s="9"/>
      <c r="V531" s="9"/>
      <c r="W531" s="62"/>
      <c r="X531" s="62"/>
      <c r="Y531" s="62"/>
      <c r="Z531" s="62"/>
      <c r="AA531" s="62"/>
      <c r="AB531" s="62"/>
      <c r="AC531" s="62"/>
      <c r="AD531" s="9"/>
      <c r="AE531" s="62"/>
      <c r="AF531" s="63"/>
      <c r="AG531" s="60"/>
    </row>
    <row r="532" spans="1:33">
      <c r="A532" s="5"/>
      <c r="B532" s="61"/>
      <c r="C532" s="62"/>
      <c r="D532" s="62"/>
      <c r="E532" s="62"/>
      <c r="F532" s="9"/>
      <c r="G532" s="9"/>
      <c r="H532" s="62"/>
      <c r="I532" s="62"/>
      <c r="J532" s="62"/>
      <c r="K532" s="62"/>
      <c r="L532" s="62"/>
      <c r="M532" s="62"/>
      <c r="N532" s="62"/>
      <c r="O532" s="9"/>
      <c r="P532" s="9"/>
      <c r="Q532" s="62"/>
      <c r="R532" s="19" t="s">
        <v>163</v>
      </c>
      <c r="S532" s="19"/>
      <c r="T532" s="19"/>
      <c r="U532" s="19"/>
      <c r="V532" s="19"/>
      <c r="W532" s="62"/>
      <c r="X532" s="62"/>
      <c r="Y532" s="62"/>
      <c r="Z532" s="62"/>
      <c r="AA532" s="19"/>
      <c r="AB532" s="19"/>
      <c r="AC532" s="19"/>
      <c r="AD532" s="19"/>
      <c r="AE532" s="62"/>
      <c r="AF532" s="63"/>
      <c r="AG532" s="60"/>
    </row>
    <row r="533" spans="1:33">
      <c r="A533" s="5"/>
      <c r="B533" s="61"/>
      <c r="C533" s="62"/>
      <c r="D533" s="19" t="s">
        <v>25</v>
      </c>
      <c r="E533" s="19"/>
      <c r="F533" s="19"/>
      <c r="G533" s="19"/>
      <c r="H533" s="62"/>
      <c r="I533" s="19" t="s">
        <v>25</v>
      </c>
      <c r="J533" s="19"/>
      <c r="K533" s="19"/>
      <c r="L533" s="19"/>
      <c r="M533" s="19"/>
      <c r="N533" s="62"/>
      <c r="O533" s="9"/>
      <c r="P533" s="9"/>
      <c r="Q533" s="62"/>
      <c r="R533" s="19" t="s">
        <v>26</v>
      </c>
      <c r="S533" s="19"/>
      <c r="T533" s="19"/>
      <c r="U533" s="19"/>
      <c r="V533" s="19"/>
      <c r="W533" s="62"/>
      <c r="X533" s="62"/>
      <c r="Y533" s="62"/>
      <c r="Z533" s="18" t="s">
        <v>26</v>
      </c>
      <c r="AA533" s="18"/>
      <c r="AB533" s="18"/>
      <c r="AC533" s="18"/>
      <c r="AD533" s="9"/>
      <c r="AE533" s="62"/>
      <c r="AF533" s="63"/>
      <c r="AG533" s="60"/>
    </row>
    <row r="534" spans="1:33">
      <c r="A534" s="5"/>
      <c r="B534" s="61"/>
      <c r="C534" s="62"/>
      <c r="D534" s="62"/>
      <c r="E534" s="62"/>
      <c r="F534" s="9"/>
      <c r="G534" s="9"/>
      <c r="H534" s="62"/>
      <c r="I534" s="62"/>
      <c r="J534" s="62"/>
      <c r="K534" s="62"/>
      <c r="L534" s="62"/>
      <c r="M534" s="62"/>
      <c r="N534" s="62"/>
      <c r="O534" s="9"/>
      <c r="P534" s="9"/>
      <c r="Q534" s="62"/>
      <c r="R534" s="62"/>
      <c r="S534" s="62"/>
      <c r="T534" s="62"/>
      <c r="U534" s="9"/>
      <c r="V534" s="9"/>
      <c r="W534" s="62"/>
      <c r="X534" s="62"/>
      <c r="Y534" s="62"/>
      <c r="Z534" s="62"/>
      <c r="AA534" s="62"/>
      <c r="AB534" s="62"/>
      <c r="AC534" s="62"/>
      <c r="AD534" s="9"/>
      <c r="AE534" s="62"/>
      <c r="AF534" s="63"/>
      <c r="AG534" s="60"/>
    </row>
    <row r="535" spans="1:33">
      <c r="A535" s="5"/>
      <c r="B535" s="61"/>
      <c r="C535" s="62"/>
      <c r="D535" s="3" t="s">
        <v>28</v>
      </c>
      <c r="E535" s="3"/>
      <c r="F535" s="9"/>
      <c r="G535" s="9"/>
      <c r="H535" s="3"/>
      <c r="I535" s="18" t="s">
        <v>23</v>
      </c>
      <c r="J535" s="18"/>
      <c r="K535" s="18"/>
      <c r="L535" s="18"/>
      <c r="M535" s="18"/>
      <c r="N535" s="18"/>
      <c r="O535" s="18"/>
      <c r="P535" s="9"/>
      <c r="Q535" s="3"/>
      <c r="R535" s="19" t="s">
        <v>22</v>
      </c>
      <c r="S535" s="19"/>
      <c r="T535" s="19"/>
      <c r="U535" s="19"/>
      <c r="V535" s="19"/>
      <c r="W535" s="19"/>
      <c r="X535" s="3"/>
      <c r="Y535" s="19" t="s">
        <v>24</v>
      </c>
      <c r="Z535" s="19"/>
      <c r="AA535" s="19"/>
      <c r="AB535" s="19"/>
      <c r="AC535" s="19"/>
      <c r="AD535" s="19"/>
      <c r="AE535" s="62"/>
      <c r="AF535" s="63"/>
      <c r="AG535" s="60"/>
    </row>
    <row r="536" spans="1:33" ht="15.75" thickBot="1">
      <c r="A536" s="5"/>
      <c r="B536" s="77"/>
      <c r="C536" s="78"/>
      <c r="D536" s="78"/>
      <c r="E536" s="78"/>
      <c r="F536" s="79"/>
      <c r="G536" s="79"/>
      <c r="H536" s="78"/>
      <c r="I536" s="78"/>
      <c r="J536" s="78"/>
      <c r="K536" s="78"/>
      <c r="L536" s="78"/>
      <c r="M536" s="78"/>
      <c r="N536" s="78"/>
      <c r="O536" s="79"/>
      <c r="P536" s="79"/>
      <c r="Q536" s="78"/>
      <c r="R536" s="78"/>
      <c r="S536" s="78"/>
      <c r="T536" s="78"/>
      <c r="U536" s="79"/>
      <c r="V536" s="79"/>
      <c r="W536" s="78"/>
      <c r="X536" s="78"/>
      <c r="Y536" s="78"/>
      <c r="Z536" s="78"/>
      <c r="AA536" s="78"/>
      <c r="AB536" s="78"/>
      <c r="AC536" s="78"/>
      <c r="AD536" s="79"/>
      <c r="AE536" s="78"/>
      <c r="AF536" s="80"/>
      <c r="AG536" s="60"/>
    </row>
    <row r="537" spans="1:33" ht="15.75" thickBot="1">
      <c r="A537" s="20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  <c r="AB537" s="21"/>
      <c r="AC537" s="21"/>
      <c r="AD537" s="21"/>
      <c r="AE537" s="21"/>
      <c r="AF537" s="21"/>
      <c r="AG537" s="22"/>
    </row>
    <row r="543" spans="1:33" ht="19.5" thickBot="1">
      <c r="D543" s="98"/>
      <c r="E543" s="98"/>
      <c r="F543" s="99"/>
      <c r="G543" s="99"/>
      <c r="H543" s="98"/>
      <c r="I543" s="98"/>
      <c r="J543" s="98"/>
      <c r="K543" s="98"/>
      <c r="L543" s="98"/>
      <c r="M543" s="98"/>
      <c r="N543" s="98"/>
      <c r="O543" s="99"/>
      <c r="P543" s="99"/>
      <c r="Q543" s="98"/>
      <c r="R543" s="98"/>
      <c r="S543" s="98"/>
      <c r="T543" s="98"/>
      <c r="U543" s="99"/>
      <c r="V543" s="99"/>
      <c r="W543" s="98"/>
      <c r="X543" s="98"/>
      <c r="Y543" s="98"/>
      <c r="Z543" s="98"/>
      <c r="AA543" s="98"/>
      <c r="AB543" s="98"/>
      <c r="AC543" s="98"/>
      <c r="AD543" s="99"/>
    </row>
    <row r="544" spans="1:33" ht="19.5" thickBot="1">
      <c r="A544" s="4"/>
      <c r="B544" s="54"/>
      <c r="C544" s="54"/>
      <c r="D544" s="100"/>
      <c r="E544" s="100"/>
      <c r="F544" s="101"/>
      <c r="G544" s="101"/>
      <c r="H544" s="100"/>
      <c r="I544" s="100"/>
      <c r="J544" s="100"/>
      <c r="K544" s="100"/>
      <c r="L544" s="100"/>
      <c r="M544" s="100"/>
      <c r="N544" s="100"/>
      <c r="O544" s="101"/>
      <c r="P544" s="101"/>
      <c r="Q544" s="100"/>
      <c r="R544" s="100"/>
      <c r="S544" s="100"/>
      <c r="T544" s="100"/>
      <c r="U544" s="101"/>
      <c r="V544" s="101"/>
      <c r="W544" s="100"/>
      <c r="X544" s="100"/>
      <c r="Y544" s="100"/>
      <c r="Z544" s="100"/>
      <c r="AA544" s="100"/>
      <c r="AB544" s="100"/>
      <c r="AC544" s="100"/>
      <c r="AD544" s="101"/>
      <c r="AE544" s="54"/>
      <c r="AF544" s="54"/>
      <c r="AG544" s="56"/>
    </row>
    <row r="545" spans="1:33" ht="22.5">
      <c r="A545" s="5"/>
      <c r="B545" s="57"/>
      <c r="C545" s="58"/>
      <c r="D545" s="96" t="s">
        <v>0</v>
      </c>
      <c r="E545" s="96"/>
      <c r="F545" s="96"/>
      <c r="G545" s="96"/>
      <c r="H545" s="96"/>
      <c r="I545" s="96"/>
      <c r="J545" s="96"/>
      <c r="K545" s="96"/>
      <c r="L545" s="96"/>
      <c r="M545" s="96"/>
      <c r="N545" s="96"/>
      <c r="O545" s="96"/>
      <c r="P545" s="96"/>
      <c r="Q545" s="96"/>
      <c r="R545" s="96"/>
      <c r="S545" s="96"/>
      <c r="T545" s="96"/>
      <c r="U545" s="96"/>
      <c r="V545" s="96"/>
      <c r="W545" s="96"/>
      <c r="X545" s="96"/>
      <c r="Y545" s="96"/>
      <c r="Z545" s="96"/>
      <c r="AA545" s="96"/>
      <c r="AB545" s="96"/>
      <c r="AC545" s="96"/>
      <c r="AD545" s="96"/>
      <c r="AE545" s="58"/>
      <c r="AF545" s="59"/>
      <c r="AG545" s="60"/>
    </row>
    <row r="546" spans="1:33" ht="19.5">
      <c r="A546" s="5"/>
      <c r="B546" s="61"/>
      <c r="C546" s="62"/>
      <c r="D546" s="95" t="s">
        <v>27</v>
      </c>
      <c r="E546" s="95"/>
      <c r="F546" s="95"/>
      <c r="G546" s="95"/>
      <c r="H546" s="95"/>
      <c r="I546" s="95"/>
      <c r="J546" s="95"/>
      <c r="K546" s="95"/>
      <c r="L546" s="95"/>
      <c r="M546" s="95"/>
      <c r="N546" s="95"/>
      <c r="O546" s="95"/>
      <c r="P546" s="95"/>
      <c r="Q546" s="95"/>
      <c r="R546" s="95"/>
      <c r="S546" s="95"/>
      <c r="T546" s="95"/>
      <c r="U546" s="95"/>
      <c r="V546" s="95"/>
      <c r="W546" s="95"/>
      <c r="X546" s="95"/>
      <c r="Y546" s="95"/>
      <c r="Z546" s="95"/>
      <c r="AA546" s="95"/>
      <c r="AB546" s="95"/>
      <c r="AC546" s="95"/>
      <c r="AD546" s="95"/>
      <c r="AE546" s="62"/>
      <c r="AF546" s="63"/>
      <c r="AG546" s="60"/>
    </row>
    <row r="547" spans="1:33" ht="15.75">
      <c r="A547" s="5"/>
      <c r="B547" s="61"/>
      <c r="C547" s="62"/>
      <c r="D547" s="27" t="s">
        <v>95</v>
      </c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  <c r="AD547" s="27"/>
      <c r="AE547" s="62"/>
      <c r="AF547" s="63"/>
      <c r="AG547" s="60"/>
    </row>
    <row r="548" spans="1:33">
      <c r="A548" s="5"/>
      <c r="B548" s="61"/>
      <c r="C548" s="62"/>
      <c r="D548" s="14"/>
      <c r="E548" s="14"/>
      <c r="F548" s="9"/>
      <c r="G548" s="9"/>
      <c r="H548" s="14"/>
      <c r="I548" s="14"/>
      <c r="J548" s="14"/>
      <c r="K548" s="14"/>
      <c r="L548" s="14"/>
      <c r="M548" s="14"/>
      <c r="N548" s="14"/>
      <c r="O548" s="9"/>
      <c r="P548" s="9"/>
      <c r="Q548" s="14"/>
      <c r="R548" s="14"/>
      <c r="S548" s="14"/>
      <c r="T548" s="14"/>
      <c r="U548" s="9"/>
      <c r="V548" s="9"/>
      <c r="W548" s="14"/>
      <c r="X548" s="14"/>
      <c r="Y548" s="14"/>
      <c r="Z548" s="14"/>
      <c r="AA548" s="14"/>
      <c r="AB548" s="14"/>
      <c r="AC548" s="14"/>
      <c r="AD548" s="9"/>
      <c r="AE548" s="62"/>
      <c r="AF548" s="63"/>
      <c r="AG548" s="60"/>
    </row>
    <row r="549" spans="1:33" ht="15.75">
      <c r="A549" s="5"/>
      <c r="B549" s="61"/>
      <c r="C549" s="62"/>
      <c r="D549" s="27" t="s">
        <v>68</v>
      </c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7"/>
      <c r="AD549" s="27"/>
      <c r="AE549" s="62"/>
      <c r="AF549" s="63"/>
      <c r="AG549" s="60"/>
    </row>
    <row r="550" spans="1:33">
      <c r="A550" s="5"/>
      <c r="B550" s="61"/>
      <c r="C550" s="62"/>
      <c r="D550" s="14"/>
      <c r="E550" s="14"/>
      <c r="F550" s="9"/>
      <c r="G550" s="9"/>
      <c r="H550" s="14"/>
      <c r="I550" s="14"/>
      <c r="J550" s="14"/>
      <c r="K550" s="14"/>
      <c r="L550" s="14"/>
      <c r="M550" s="14"/>
      <c r="N550" s="14"/>
      <c r="O550" s="9"/>
      <c r="P550" s="9"/>
      <c r="Q550" s="14"/>
      <c r="R550" s="14"/>
      <c r="S550" s="14"/>
      <c r="T550" s="14"/>
      <c r="U550" s="9"/>
      <c r="V550" s="9"/>
      <c r="W550" s="14"/>
      <c r="X550" s="14"/>
      <c r="Y550" s="14"/>
      <c r="Z550" s="14"/>
      <c r="AA550" s="14"/>
      <c r="AB550" s="14"/>
      <c r="AC550" s="14"/>
      <c r="AD550" s="9"/>
      <c r="AE550" s="62"/>
      <c r="AF550" s="63"/>
      <c r="AG550" s="60"/>
    </row>
    <row r="551" spans="1:33" ht="15.75">
      <c r="A551" s="5"/>
      <c r="B551" s="61"/>
      <c r="C551" s="62"/>
      <c r="D551" s="27" t="s">
        <v>69</v>
      </c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  <c r="AD551" s="27"/>
      <c r="AE551" s="62"/>
      <c r="AF551" s="63"/>
      <c r="AG551" s="60"/>
    </row>
    <row r="552" spans="1:33" ht="16.5" thickBot="1">
      <c r="A552" s="5"/>
      <c r="B552" s="61"/>
      <c r="C552" s="62"/>
      <c r="D552" s="16"/>
      <c r="E552" s="16"/>
      <c r="F552" s="12"/>
      <c r="G552" s="12"/>
      <c r="H552" s="16"/>
      <c r="I552" s="16"/>
      <c r="J552" s="16"/>
      <c r="K552" s="16"/>
      <c r="L552" s="16"/>
      <c r="M552" s="16"/>
      <c r="N552" s="16"/>
      <c r="O552" s="12"/>
      <c r="P552" s="12"/>
      <c r="Q552" s="16"/>
      <c r="R552" s="16"/>
      <c r="S552" s="16"/>
      <c r="T552" s="16"/>
      <c r="U552" s="12"/>
      <c r="V552" s="12"/>
      <c r="W552" s="16"/>
      <c r="X552" s="16"/>
      <c r="Y552" s="16"/>
      <c r="Z552" s="16"/>
      <c r="AA552" s="16"/>
      <c r="AB552" s="16"/>
      <c r="AC552" s="16"/>
      <c r="AD552" s="12"/>
      <c r="AE552" s="62"/>
      <c r="AF552" s="63"/>
      <c r="AG552" s="60"/>
    </row>
    <row r="553" spans="1:33" ht="15.75" thickBot="1">
      <c r="A553" s="5"/>
      <c r="B553" s="61"/>
      <c r="C553" s="64"/>
      <c r="D553" s="65"/>
      <c r="E553" s="65"/>
      <c r="F553" s="66"/>
      <c r="G553" s="66"/>
      <c r="H553" s="65"/>
      <c r="I553" s="65"/>
      <c r="J553" s="65"/>
      <c r="K553" s="65"/>
      <c r="L553" s="65"/>
      <c r="M553" s="65"/>
      <c r="N553" s="65"/>
      <c r="O553" s="66"/>
      <c r="P553" s="66"/>
      <c r="Q553" s="65"/>
      <c r="R553" s="65"/>
      <c r="S553" s="65"/>
      <c r="T553" s="65"/>
      <c r="U553" s="66"/>
      <c r="V553" s="66"/>
      <c r="W553" s="65"/>
      <c r="X553" s="65"/>
      <c r="Y553" s="65"/>
      <c r="Z553" s="65"/>
      <c r="AA553" s="65"/>
      <c r="AB553" s="65"/>
      <c r="AC553" s="65"/>
      <c r="AD553" s="66"/>
      <c r="AE553" s="67"/>
      <c r="AF553" s="63"/>
      <c r="AG553" s="60"/>
    </row>
    <row r="554" spans="1:33">
      <c r="A554" s="5"/>
      <c r="B554" s="61"/>
      <c r="C554" s="68"/>
      <c r="D554" s="28" t="s">
        <v>1</v>
      </c>
      <c r="E554" s="31"/>
      <c r="F554" s="34" t="s">
        <v>21</v>
      </c>
      <c r="G554" s="34"/>
      <c r="H554" s="34"/>
      <c r="I554" s="34"/>
      <c r="J554" s="34"/>
      <c r="K554" s="34"/>
      <c r="L554" s="34"/>
      <c r="M554" s="34"/>
      <c r="N554" s="35"/>
      <c r="O554" s="34" t="s">
        <v>2</v>
      </c>
      <c r="P554" s="34"/>
      <c r="Q554" s="34"/>
      <c r="R554" s="34"/>
      <c r="S554" s="34"/>
      <c r="T554" s="34"/>
      <c r="U554" s="34"/>
      <c r="V554" s="34"/>
      <c r="W554" s="35"/>
      <c r="X554" s="34" t="s">
        <v>3</v>
      </c>
      <c r="Y554" s="34"/>
      <c r="Z554" s="34"/>
      <c r="AA554" s="34"/>
      <c r="AB554" s="34"/>
      <c r="AC554" s="34"/>
      <c r="AD554" s="38"/>
      <c r="AE554" s="69"/>
      <c r="AF554" s="63"/>
      <c r="AG554" s="60"/>
    </row>
    <row r="555" spans="1:33">
      <c r="A555" s="5"/>
      <c r="B555" s="61"/>
      <c r="C555" s="68"/>
      <c r="D555" s="29"/>
      <c r="E555" s="32"/>
      <c r="F555" s="39" t="s">
        <v>4</v>
      </c>
      <c r="G555" s="39"/>
      <c r="H555" s="39" t="s">
        <v>5</v>
      </c>
      <c r="I555" s="39"/>
      <c r="J555" s="39" t="s">
        <v>30</v>
      </c>
      <c r="K555" s="39"/>
      <c r="L555" s="39" t="s">
        <v>7</v>
      </c>
      <c r="M555" s="39"/>
      <c r="N555" s="36"/>
      <c r="O555" s="39" t="s">
        <v>8</v>
      </c>
      <c r="P555" s="39"/>
      <c r="Q555" s="39" t="s">
        <v>9</v>
      </c>
      <c r="R555" s="39"/>
      <c r="S555" s="39" t="s">
        <v>10</v>
      </c>
      <c r="T555" s="39"/>
      <c r="U555" s="39" t="s">
        <v>7</v>
      </c>
      <c r="V555" s="39"/>
      <c r="W555" s="36"/>
      <c r="X555" s="39" t="s">
        <v>11</v>
      </c>
      <c r="Y555" s="39"/>
      <c r="Z555" s="39" t="s">
        <v>6</v>
      </c>
      <c r="AA555" s="39"/>
      <c r="AB555" s="39" t="s">
        <v>12</v>
      </c>
      <c r="AC555" s="39"/>
      <c r="AD555" s="40" t="s">
        <v>20</v>
      </c>
      <c r="AE555" s="69"/>
      <c r="AF555" s="63"/>
      <c r="AG555" s="60"/>
    </row>
    <row r="556" spans="1:33">
      <c r="A556" s="5"/>
      <c r="B556" s="61"/>
      <c r="C556" s="68"/>
      <c r="D556" s="30"/>
      <c r="E556" s="32"/>
      <c r="F556" s="1">
        <v>0.1</v>
      </c>
      <c r="G556" s="2" t="s">
        <v>13</v>
      </c>
      <c r="H556" s="1">
        <v>0.1</v>
      </c>
      <c r="I556" s="2" t="s">
        <v>13</v>
      </c>
      <c r="J556" s="1">
        <v>0.3</v>
      </c>
      <c r="K556" s="2" t="s">
        <v>13</v>
      </c>
      <c r="L556" s="1">
        <v>0.5</v>
      </c>
      <c r="M556" s="2" t="s">
        <v>13</v>
      </c>
      <c r="N556" s="36"/>
      <c r="O556" s="1">
        <v>0.1</v>
      </c>
      <c r="P556" s="2" t="s">
        <v>13</v>
      </c>
      <c r="Q556" s="1">
        <v>0.1</v>
      </c>
      <c r="R556" s="2" t="s">
        <v>13</v>
      </c>
      <c r="S556" s="1">
        <v>0.3</v>
      </c>
      <c r="T556" s="2" t="s">
        <v>13</v>
      </c>
      <c r="U556" s="1">
        <v>0.5</v>
      </c>
      <c r="V556" s="2" t="s">
        <v>13</v>
      </c>
      <c r="W556" s="36"/>
      <c r="X556" s="1">
        <v>0.4</v>
      </c>
      <c r="Y556" s="2" t="s">
        <v>13</v>
      </c>
      <c r="Z556" s="1">
        <v>0.6</v>
      </c>
      <c r="AA556" s="2" t="s">
        <v>13</v>
      </c>
      <c r="AB556" s="1">
        <v>1</v>
      </c>
      <c r="AC556" s="2" t="s">
        <v>13</v>
      </c>
      <c r="AD556" s="41"/>
      <c r="AE556" s="69"/>
      <c r="AF556" s="63"/>
      <c r="AG556" s="60"/>
    </row>
    <row r="557" spans="1:33">
      <c r="A557" s="5"/>
      <c r="B557" s="61"/>
      <c r="C557" s="68"/>
      <c r="D557" s="6" t="s">
        <v>14</v>
      </c>
      <c r="E557" s="32"/>
      <c r="F557" s="2">
        <v>8.1</v>
      </c>
      <c r="G557" s="2" t="s">
        <v>34</v>
      </c>
      <c r="H557" s="7">
        <v>8.8000000000000007</v>
      </c>
      <c r="I557" s="7" t="s">
        <v>34</v>
      </c>
      <c r="J557" s="7">
        <v>18.3</v>
      </c>
      <c r="K557" s="7" t="s">
        <v>36</v>
      </c>
      <c r="L557" s="2">
        <f>F557+H557+J557</f>
        <v>35.200000000000003</v>
      </c>
      <c r="M557" s="2" t="str">
        <f>IF(L557&gt;=45.5,"A1",IF(L557&gt;=40.5,"A2", IF(L557&gt;=35.5,"B1",IF(L557&gt;=30.5,"B2", IF(L557&gt;=25.5,"C1",IF(L557&gt;=20.5,"C2",IF(L557&gt;=16.5,"D",IF(L557&gt;=10.5,"E1",IF(L557&gt;=10.4,"E2")))))))))</f>
        <v>B2</v>
      </c>
      <c r="N557" s="36"/>
      <c r="O557" s="2">
        <v>5.2</v>
      </c>
      <c r="P557" s="2" t="s">
        <v>38</v>
      </c>
      <c r="Q557" s="7">
        <v>8.4</v>
      </c>
      <c r="R557" s="7" t="s">
        <v>34</v>
      </c>
      <c r="S557" s="7">
        <v>21.9</v>
      </c>
      <c r="T557" s="2" t="str">
        <f>IF(S557&gt;=27.3,"A1",IF(S557&gt;=24.3,"A2", IF(S557&gt;=21.3,"B1",IF(S557&gt;=18.3,"B2", IF(S557&gt;=15.3,"C1",IF(S557&gt;=12.3,"C2",IF(S557&gt;=9.9,"D",IF(S557&gt;=6.3,"E1",IF(S557&gt;=6.2,"E2")))))))))</f>
        <v>B1</v>
      </c>
      <c r="U557" s="2">
        <f>O557+Q557+S557</f>
        <v>35.5</v>
      </c>
      <c r="V557" s="2" t="str">
        <f>IF(U557&gt;=45.5,"A1",IF(U557&gt;=40.5,"A2", IF(U557&gt;=35.5,"B1",IF(U557&gt;=30.5,"B2", IF(U557&gt;=25.5,"C1",IF(U557&gt;=20.5,"C2",IF(U557&gt;=16.5,"D",IF(U557&gt;=10.5,"E1",IF(U557&gt;=10.4,"E2")))))))))</f>
        <v>B1</v>
      </c>
      <c r="W557" s="36"/>
      <c r="X557" s="2">
        <f t="shared" ref="X557:X564" si="154">SUM(F557,H557,O557,Q557)</f>
        <v>30.5</v>
      </c>
      <c r="Y557" s="2" t="str">
        <f>IF(X557&gt;=36.4,"A1",IF(X557&gt;=32.4,"A2", IF(X557&gt;=28.4,"B1",IF(X557&gt;=24.4,"B2", IF(X557&gt;=20.4,"C1",IF(X557&gt;=16.4,"C2",IF(X557&gt;=13.2,"D",IF(X557&gt;=8.4,"E1",IF(X557&gt;=8.3,"E2")))))))))</f>
        <v>B1</v>
      </c>
      <c r="Z557" s="2">
        <f>J557+S557</f>
        <v>40.200000000000003</v>
      </c>
      <c r="AA557" s="2" t="str">
        <f>IF(Z557&gt;=54.5,"A1",IF(Z557&gt;=48.5,"A2", IF(Z557&gt;=42.5,"B1",IF(Z557&gt;=36.5,"B2", IF(Z557&gt;=30.5,"C1",IF(Z557&gt;=24.5,"C2",IF(Z557&gt;=19.8,"D",IF(Z557&gt;=12.6,"E1",IF(Z557&gt;=12.5,"E2")))))))))</f>
        <v>B2</v>
      </c>
      <c r="AB557" s="7">
        <f>L557+U557</f>
        <v>70.7</v>
      </c>
      <c r="AC557" s="2" t="str">
        <f>IF(AB557&gt;=91,"A1",IF(AB557&gt;=81,"A2", IF(AB557&gt;=71,"B1",IF(AB557&gt;=61,"B2", IF(AB557&gt;=51,"C1",IF(AB557&gt;=41,"C2",IF(AB557&gt;=33,"D",IF(AB557&gt;=21,"E1",IF(AB557&gt;=20,"E2")))))))))</f>
        <v>B2</v>
      </c>
      <c r="AD557" s="11">
        <v>8</v>
      </c>
      <c r="AE557" s="69"/>
      <c r="AF557" s="63"/>
      <c r="AG557" s="60"/>
    </row>
    <row r="558" spans="1:33">
      <c r="A558" s="5"/>
      <c r="B558" s="61"/>
      <c r="C558" s="68"/>
      <c r="D558" s="6" t="s">
        <v>15</v>
      </c>
      <c r="E558" s="32"/>
      <c r="F558" s="2">
        <v>8.1999999999999993</v>
      </c>
      <c r="G558" s="2" t="s">
        <v>34</v>
      </c>
      <c r="H558" s="7">
        <v>9.4</v>
      </c>
      <c r="I558" s="7" t="s">
        <v>37</v>
      </c>
      <c r="J558" s="7">
        <v>22.8</v>
      </c>
      <c r="K558" s="7" t="s">
        <v>35</v>
      </c>
      <c r="L558" s="2">
        <f t="shared" ref="L558:L563" si="155">F558+H558+J558</f>
        <v>40.400000000000006</v>
      </c>
      <c r="M558" s="2" t="str">
        <f t="shared" ref="M558:M565" si="156">IF(L558&gt;=45.5,"A1",IF(L558&gt;=40.5,"A2", IF(L558&gt;=35.5,"B1",IF(L558&gt;=30.5,"B2", IF(L558&gt;=25.5,"C1",IF(L558&gt;=20.5,"C2",IF(L558&gt;=16.5,"D",IF(L558&gt;=10.5,"E1",IF(L558&gt;=10.4,"E2")))))))))</f>
        <v>B1</v>
      </c>
      <c r="N558" s="36"/>
      <c r="O558" s="2">
        <v>8.4</v>
      </c>
      <c r="P558" s="2" t="s">
        <v>34</v>
      </c>
      <c r="Q558" s="7">
        <v>7.8</v>
      </c>
      <c r="R558" s="7" t="s">
        <v>35</v>
      </c>
      <c r="S558" s="7">
        <v>27.6</v>
      </c>
      <c r="T558" s="2" t="str">
        <f t="shared" ref="T558:T565" si="157">IF(S558&gt;=27.3,"A1",IF(S558&gt;=24.3,"A2", IF(S558&gt;=21.3,"B1",IF(S558&gt;=18.3,"B2", IF(S558&gt;=15.3,"C1",IF(S558&gt;=12.3,"C2",IF(S558&gt;=9.9,"D",IF(S558&gt;=6.3,"E1",IF(S558&gt;=6.2,"E2")))))))))</f>
        <v>A1</v>
      </c>
      <c r="U558" s="2">
        <f t="shared" ref="U558:U563" si="158">O558+Q558+S558</f>
        <v>43.8</v>
      </c>
      <c r="V558" s="2" t="str">
        <f t="shared" ref="V558:V565" si="159">IF(U558&gt;=45.5,"A1",IF(U558&gt;=40.5,"A2", IF(U558&gt;=35.5,"B1",IF(U558&gt;=30.5,"B2", IF(U558&gt;=25.5,"C1",IF(U558&gt;=20.5,"C2",IF(U558&gt;=16.5,"D",IF(U558&gt;=10.5,"E1",IF(U558&gt;=10.4,"E2")))))))))</f>
        <v>A2</v>
      </c>
      <c r="W558" s="36"/>
      <c r="X558" s="2">
        <f t="shared" si="154"/>
        <v>33.799999999999997</v>
      </c>
      <c r="Y558" s="2" t="str">
        <f t="shared" ref="Y558:Y564" si="160">IF(X558&gt;=36.4,"A1",IF(X558&gt;=32.4,"A2", IF(X558&gt;=28.4,"B1",IF(X558&gt;=24.4,"B2", IF(X558&gt;=20.4,"C1",IF(X558&gt;=16.4,"C2",IF(X558&gt;=13.2,"D",IF(X558&gt;=8.4,"E1",IF(X558&gt;=8.3,"E2")))))))))</f>
        <v>A2</v>
      </c>
      <c r="Z558" s="2">
        <f t="shared" ref="Z558:Z565" si="161">J558+S558</f>
        <v>50.400000000000006</v>
      </c>
      <c r="AA558" s="2" t="str">
        <f t="shared" ref="AA558:AA565" si="162">IF(Z558&gt;=54.5,"A1",IF(Z558&gt;=48.5,"A2", IF(Z558&gt;=42.5,"B1",IF(Z558&gt;=36.5,"B2", IF(Z558&gt;=30.5,"C1",IF(Z558&gt;=24.5,"C2",IF(Z558&gt;=19.8,"D",IF(Z558&gt;=12.6,"E1",IF(Z558&gt;=12.5,"E2")))))))))</f>
        <v>A2</v>
      </c>
      <c r="AB558" s="7">
        <f t="shared" ref="AB558:AB565" si="163">L558+U558</f>
        <v>84.2</v>
      </c>
      <c r="AC558" s="2" t="str">
        <f t="shared" ref="AC558:AC565" si="164">IF(AB558&gt;=91,"A1",IF(AB558&gt;=81,"A2", IF(AB558&gt;=71,"B1",IF(AB558&gt;=61,"B2", IF(AB558&gt;=51,"C1",IF(AB558&gt;=41,"C2",IF(AB558&gt;=33,"D",IF(AB558&gt;=21,"E1",IF(AB558&gt;=20,"E2")))))))))</f>
        <v>A2</v>
      </c>
      <c r="AD558" s="11">
        <v>9</v>
      </c>
      <c r="AE558" s="69"/>
      <c r="AF558" s="63"/>
      <c r="AG558" s="60"/>
    </row>
    <row r="559" spans="1:33">
      <c r="A559" s="5"/>
      <c r="B559" s="61"/>
      <c r="C559" s="68"/>
      <c r="D559" s="6" t="s">
        <v>16</v>
      </c>
      <c r="E559" s="32"/>
      <c r="F559" s="2">
        <v>8.3000000000000007</v>
      </c>
      <c r="G559" s="2" t="s">
        <v>34</v>
      </c>
      <c r="H559" s="7">
        <v>9.1999999999999993</v>
      </c>
      <c r="I559" s="7" t="s">
        <v>37</v>
      </c>
      <c r="J559" s="7">
        <v>24.9</v>
      </c>
      <c r="K559" s="7" t="s">
        <v>34</v>
      </c>
      <c r="L559" s="2">
        <f t="shared" si="155"/>
        <v>42.4</v>
      </c>
      <c r="M559" s="2" t="str">
        <f t="shared" si="156"/>
        <v>A2</v>
      </c>
      <c r="N559" s="36"/>
      <c r="O559" s="2">
        <v>9.6</v>
      </c>
      <c r="P559" s="2" t="s">
        <v>37</v>
      </c>
      <c r="Q559" s="7">
        <v>9.8000000000000007</v>
      </c>
      <c r="R559" s="7" t="s">
        <v>37</v>
      </c>
      <c r="S559" s="7">
        <v>26.1</v>
      </c>
      <c r="T559" s="2" t="str">
        <f t="shared" si="157"/>
        <v>A2</v>
      </c>
      <c r="U559" s="2">
        <f t="shared" si="158"/>
        <v>45.5</v>
      </c>
      <c r="V559" s="2" t="str">
        <f t="shared" si="159"/>
        <v>A1</v>
      </c>
      <c r="W559" s="36"/>
      <c r="X559" s="2">
        <f t="shared" si="154"/>
        <v>36.900000000000006</v>
      </c>
      <c r="Y559" s="2" t="str">
        <f t="shared" si="160"/>
        <v>A1</v>
      </c>
      <c r="Z559" s="2">
        <f t="shared" si="161"/>
        <v>51</v>
      </c>
      <c r="AA559" s="2" t="str">
        <f t="shared" si="162"/>
        <v>A2</v>
      </c>
      <c r="AB559" s="7">
        <f t="shared" si="163"/>
        <v>87.9</v>
      </c>
      <c r="AC559" s="2" t="str">
        <f t="shared" si="164"/>
        <v>A2</v>
      </c>
      <c r="AD559" s="11">
        <v>9</v>
      </c>
      <c r="AE559" s="69"/>
      <c r="AF559" s="63"/>
      <c r="AG559" s="60"/>
    </row>
    <row r="560" spans="1:33">
      <c r="A560" s="5"/>
      <c r="B560" s="61"/>
      <c r="C560" s="68"/>
      <c r="D560" s="6" t="s">
        <v>31</v>
      </c>
      <c r="E560" s="32"/>
      <c r="F560" s="2">
        <v>7.3</v>
      </c>
      <c r="G560" s="2" t="s">
        <v>35</v>
      </c>
      <c r="H560" s="7">
        <v>7</v>
      </c>
      <c r="I560" s="7" t="s">
        <v>36</v>
      </c>
      <c r="J560" s="7">
        <v>16.5</v>
      </c>
      <c r="K560" s="7" t="s">
        <v>38</v>
      </c>
      <c r="L560" s="2">
        <f t="shared" si="155"/>
        <v>30.8</v>
      </c>
      <c r="M560" s="2" t="str">
        <f t="shared" si="156"/>
        <v>B2</v>
      </c>
      <c r="N560" s="36"/>
      <c r="O560" s="2">
        <v>9.1999999999999993</v>
      </c>
      <c r="P560" s="2" t="s">
        <v>37</v>
      </c>
      <c r="Q560" s="7">
        <v>9.4</v>
      </c>
      <c r="R560" s="7" t="s">
        <v>37</v>
      </c>
      <c r="S560" s="7">
        <v>24.6</v>
      </c>
      <c r="T560" s="2" t="str">
        <f t="shared" si="157"/>
        <v>A2</v>
      </c>
      <c r="U560" s="2">
        <f t="shared" si="158"/>
        <v>43.2</v>
      </c>
      <c r="V560" s="2" t="str">
        <f t="shared" si="159"/>
        <v>A2</v>
      </c>
      <c r="W560" s="36"/>
      <c r="X560" s="2">
        <f t="shared" si="154"/>
        <v>32.9</v>
      </c>
      <c r="Y560" s="2" t="str">
        <f t="shared" si="160"/>
        <v>A2</v>
      </c>
      <c r="Z560" s="2">
        <f t="shared" si="161"/>
        <v>41.1</v>
      </c>
      <c r="AA560" s="2" t="str">
        <f t="shared" si="162"/>
        <v>B2</v>
      </c>
      <c r="AB560" s="7">
        <f t="shared" si="163"/>
        <v>74</v>
      </c>
      <c r="AC560" s="2" t="str">
        <f t="shared" si="164"/>
        <v>B1</v>
      </c>
      <c r="AD560" s="11">
        <v>8</v>
      </c>
      <c r="AE560" s="69"/>
      <c r="AF560" s="63"/>
      <c r="AG560" s="60"/>
    </row>
    <row r="561" spans="1:33">
      <c r="A561" s="5"/>
      <c r="B561" s="61"/>
      <c r="C561" s="68"/>
      <c r="D561" s="6" t="s">
        <v>32</v>
      </c>
      <c r="E561" s="32"/>
      <c r="F561" s="2">
        <v>5.5</v>
      </c>
      <c r="G561" s="2" t="s">
        <v>38</v>
      </c>
      <c r="H561" s="7">
        <v>7.1</v>
      </c>
      <c r="I561" s="7" t="s">
        <v>35</v>
      </c>
      <c r="J561" s="7">
        <v>13.2</v>
      </c>
      <c r="K561" s="7" t="s">
        <v>39</v>
      </c>
      <c r="L561" s="2">
        <f t="shared" si="155"/>
        <v>25.799999999999997</v>
      </c>
      <c r="M561" s="2" t="str">
        <f t="shared" si="156"/>
        <v>C1</v>
      </c>
      <c r="N561" s="36"/>
      <c r="O561" s="2">
        <v>7.5</v>
      </c>
      <c r="P561" s="2" t="s">
        <v>35</v>
      </c>
      <c r="Q561" s="7">
        <v>7</v>
      </c>
      <c r="R561" s="7" t="s">
        <v>36</v>
      </c>
      <c r="S561" s="7">
        <v>15.3</v>
      </c>
      <c r="T561" s="2" t="str">
        <f t="shared" si="157"/>
        <v>C1</v>
      </c>
      <c r="U561" s="2">
        <f t="shared" si="158"/>
        <v>29.8</v>
      </c>
      <c r="V561" s="2" t="str">
        <f t="shared" si="159"/>
        <v>C1</v>
      </c>
      <c r="W561" s="36"/>
      <c r="X561" s="2">
        <f t="shared" si="154"/>
        <v>27.1</v>
      </c>
      <c r="Y561" s="2" t="str">
        <f t="shared" si="160"/>
        <v>B2</v>
      </c>
      <c r="Z561" s="2">
        <f t="shared" si="161"/>
        <v>28.5</v>
      </c>
      <c r="AA561" s="2" t="str">
        <f t="shared" si="162"/>
        <v>C2</v>
      </c>
      <c r="AB561" s="7">
        <f t="shared" si="163"/>
        <v>55.599999999999994</v>
      </c>
      <c r="AC561" s="2" t="str">
        <f t="shared" si="164"/>
        <v>C1</v>
      </c>
      <c r="AD561" s="11">
        <v>6</v>
      </c>
      <c r="AE561" s="69"/>
      <c r="AF561" s="63"/>
      <c r="AG561" s="60"/>
    </row>
    <row r="562" spans="1:33">
      <c r="A562" s="5"/>
      <c r="B562" s="61"/>
      <c r="C562" s="68"/>
      <c r="D562" s="6" t="s">
        <v>17</v>
      </c>
      <c r="E562" s="32"/>
      <c r="F562" s="2">
        <v>7.5</v>
      </c>
      <c r="G562" s="2" t="s">
        <v>35</v>
      </c>
      <c r="H562" s="7">
        <v>8.5</v>
      </c>
      <c r="I562" s="7" t="s">
        <v>34</v>
      </c>
      <c r="J562" s="7">
        <v>19.2</v>
      </c>
      <c r="K562" s="7" t="s">
        <v>36</v>
      </c>
      <c r="L562" s="2">
        <f t="shared" si="155"/>
        <v>35.200000000000003</v>
      </c>
      <c r="M562" s="2" t="str">
        <f t="shared" si="156"/>
        <v>B2</v>
      </c>
      <c r="N562" s="36"/>
      <c r="O562" s="2">
        <v>9.1</v>
      </c>
      <c r="P562" s="2" t="s">
        <v>37</v>
      </c>
      <c r="Q562" s="7">
        <v>9</v>
      </c>
      <c r="R562" s="7" t="s">
        <v>34</v>
      </c>
      <c r="S562" s="7">
        <v>22.5</v>
      </c>
      <c r="T562" s="2" t="str">
        <f t="shared" si="157"/>
        <v>B1</v>
      </c>
      <c r="U562" s="2">
        <f t="shared" si="158"/>
        <v>40.6</v>
      </c>
      <c r="V562" s="2" t="str">
        <f t="shared" si="159"/>
        <v>A2</v>
      </c>
      <c r="W562" s="36"/>
      <c r="X562" s="2">
        <f t="shared" si="154"/>
        <v>34.1</v>
      </c>
      <c r="Y562" s="2" t="str">
        <f t="shared" si="160"/>
        <v>A2</v>
      </c>
      <c r="Z562" s="2">
        <f t="shared" si="161"/>
        <v>41.7</v>
      </c>
      <c r="AA562" s="2" t="str">
        <f t="shared" si="162"/>
        <v>B2</v>
      </c>
      <c r="AB562" s="7">
        <f t="shared" si="163"/>
        <v>75.800000000000011</v>
      </c>
      <c r="AC562" s="2" t="str">
        <f t="shared" si="164"/>
        <v>B1</v>
      </c>
      <c r="AD562" s="11">
        <v>8</v>
      </c>
      <c r="AE562" s="69"/>
      <c r="AF562" s="63"/>
      <c r="AG562" s="60"/>
    </row>
    <row r="563" spans="1:33">
      <c r="A563" s="5"/>
      <c r="B563" s="61"/>
      <c r="C563" s="68"/>
      <c r="D563" s="6" t="s">
        <v>18</v>
      </c>
      <c r="E563" s="32"/>
      <c r="F563" s="2"/>
      <c r="G563" s="2"/>
      <c r="H563" s="7"/>
      <c r="I563" s="7"/>
      <c r="J563" s="7">
        <v>16.8</v>
      </c>
      <c r="K563" s="7" t="s">
        <v>38</v>
      </c>
      <c r="L563" s="2">
        <v>28</v>
      </c>
      <c r="M563" s="2" t="str">
        <f t="shared" si="156"/>
        <v>C1</v>
      </c>
      <c r="N563" s="36"/>
      <c r="O563" s="2">
        <v>7.4</v>
      </c>
      <c r="P563" s="2" t="s">
        <v>35</v>
      </c>
      <c r="Q563" s="7">
        <v>6.8</v>
      </c>
      <c r="R563" s="7" t="s">
        <v>36</v>
      </c>
      <c r="S563" s="7">
        <v>20.100000000000001</v>
      </c>
      <c r="T563" s="2" t="str">
        <f t="shared" si="157"/>
        <v>B2</v>
      </c>
      <c r="U563" s="2">
        <f t="shared" si="158"/>
        <v>34.299999999999997</v>
      </c>
      <c r="V563" s="2" t="str">
        <f t="shared" si="159"/>
        <v>B2</v>
      </c>
      <c r="W563" s="36"/>
      <c r="X563" s="2">
        <f t="shared" si="154"/>
        <v>14.2</v>
      </c>
      <c r="Y563" s="2" t="str">
        <f t="shared" si="160"/>
        <v>D</v>
      </c>
      <c r="Z563" s="2">
        <f t="shared" si="161"/>
        <v>36.900000000000006</v>
      </c>
      <c r="AA563" s="2" t="str">
        <f t="shared" si="162"/>
        <v>B2</v>
      </c>
      <c r="AB563" s="7">
        <f t="shared" si="163"/>
        <v>62.3</v>
      </c>
      <c r="AC563" s="2" t="str">
        <f t="shared" si="164"/>
        <v>B2</v>
      </c>
      <c r="AD563" s="11"/>
      <c r="AE563" s="69"/>
      <c r="AF563" s="63"/>
      <c r="AG563" s="60"/>
    </row>
    <row r="564" spans="1:33">
      <c r="A564" s="5"/>
      <c r="B564" s="61"/>
      <c r="C564" s="68"/>
      <c r="D564" s="6" t="s">
        <v>33</v>
      </c>
      <c r="E564" s="32"/>
      <c r="F564" s="2"/>
      <c r="G564" s="2"/>
      <c r="H564" s="7"/>
      <c r="I564" s="7"/>
      <c r="J564" s="7">
        <v>13.2</v>
      </c>
      <c r="K564" s="7" t="s">
        <v>39</v>
      </c>
      <c r="L564" s="2">
        <v>22</v>
      </c>
      <c r="M564" s="2" t="str">
        <f t="shared" si="156"/>
        <v>C2</v>
      </c>
      <c r="N564" s="36"/>
      <c r="O564" s="2"/>
      <c r="P564" s="2"/>
      <c r="Q564" s="7"/>
      <c r="R564" s="7"/>
      <c r="S564" s="7">
        <v>26.4</v>
      </c>
      <c r="T564" s="2" t="str">
        <f t="shared" si="157"/>
        <v>A2</v>
      </c>
      <c r="U564" s="2">
        <v>44</v>
      </c>
      <c r="V564" s="2" t="str">
        <f t="shared" si="159"/>
        <v>A2</v>
      </c>
      <c r="W564" s="36"/>
      <c r="X564" s="2"/>
      <c r="Y564" s="2"/>
      <c r="Z564" s="2">
        <f t="shared" si="161"/>
        <v>39.599999999999994</v>
      </c>
      <c r="AA564" s="2" t="str">
        <f t="shared" si="162"/>
        <v>B2</v>
      </c>
      <c r="AB564" s="7">
        <f t="shared" si="163"/>
        <v>66</v>
      </c>
      <c r="AC564" s="2" t="str">
        <f t="shared" si="164"/>
        <v>B2</v>
      </c>
      <c r="AD564" s="70"/>
      <c r="AE564" s="69"/>
      <c r="AF564" s="63"/>
      <c r="AG564" s="60"/>
    </row>
    <row r="565" spans="1:33">
      <c r="A565" s="5"/>
      <c r="B565" s="61"/>
      <c r="C565" s="68"/>
      <c r="D565" s="6" t="s">
        <v>90</v>
      </c>
      <c r="E565" s="32"/>
      <c r="F565" s="2"/>
      <c r="G565" s="2"/>
      <c r="H565" s="7"/>
      <c r="I565" s="7"/>
      <c r="J565" s="7">
        <v>27</v>
      </c>
      <c r="K565" s="7" t="s">
        <v>34</v>
      </c>
      <c r="L565" s="2">
        <v>45</v>
      </c>
      <c r="M565" s="2" t="str">
        <f t="shared" si="156"/>
        <v>A2</v>
      </c>
      <c r="N565" s="36"/>
      <c r="O565" s="17"/>
      <c r="P565" s="17"/>
      <c r="Q565" s="15"/>
      <c r="R565" s="15"/>
      <c r="S565" s="15">
        <v>24</v>
      </c>
      <c r="T565" s="15" t="str">
        <f t="shared" si="157"/>
        <v>B1</v>
      </c>
      <c r="U565" s="17">
        <v>40</v>
      </c>
      <c r="V565" s="17" t="str">
        <f t="shared" si="159"/>
        <v>B1</v>
      </c>
      <c r="W565" s="36"/>
      <c r="X565" s="71"/>
      <c r="Y565" s="71"/>
      <c r="Z565" s="17">
        <f t="shared" si="161"/>
        <v>51</v>
      </c>
      <c r="AA565" s="17" t="str">
        <f t="shared" si="162"/>
        <v>A2</v>
      </c>
      <c r="AB565" s="17">
        <f t="shared" si="163"/>
        <v>85</v>
      </c>
      <c r="AC565" s="17" t="str">
        <f t="shared" si="164"/>
        <v>A2</v>
      </c>
      <c r="AD565" s="70"/>
      <c r="AE565" s="69"/>
      <c r="AF565" s="63"/>
      <c r="AG565" s="60"/>
    </row>
    <row r="566" spans="1:33">
      <c r="A566" s="5"/>
      <c r="B566" s="61"/>
      <c r="C566" s="68"/>
      <c r="D566" s="42" t="s">
        <v>19</v>
      </c>
      <c r="E566" s="32"/>
      <c r="F566" s="23"/>
      <c r="G566" s="23"/>
      <c r="H566" s="25"/>
      <c r="I566" s="25"/>
      <c r="J566" s="25"/>
      <c r="K566" s="25"/>
      <c r="L566" s="23" t="s">
        <v>120</v>
      </c>
      <c r="M566" s="23"/>
      <c r="N566" s="36"/>
      <c r="O566" s="23"/>
      <c r="P566" s="23"/>
      <c r="Q566" s="25"/>
      <c r="R566" s="25"/>
      <c r="S566" s="25"/>
      <c r="T566" s="25"/>
      <c r="U566" s="23" t="s">
        <v>143</v>
      </c>
      <c r="V566" s="23"/>
      <c r="W566" s="36"/>
      <c r="X566" s="25"/>
      <c r="Y566" s="25"/>
      <c r="Z566" s="25"/>
      <c r="AA566" s="25"/>
      <c r="AB566" s="23" t="s">
        <v>121</v>
      </c>
      <c r="AC566" s="23"/>
      <c r="AD566" s="72"/>
      <c r="AE566" s="69"/>
      <c r="AF566" s="63"/>
      <c r="AG566" s="60"/>
    </row>
    <row r="567" spans="1:33" ht="15.75" thickBot="1">
      <c r="A567" s="5"/>
      <c r="B567" s="61"/>
      <c r="C567" s="68"/>
      <c r="D567" s="43"/>
      <c r="E567" s="33"/>
      <c r="F567" s="24"/>
      <c r="G567" s="24"/>
      <c r="H567" s="26"/>
      <c r="I567" s="26"/>
      <c r="J567" s="26"/>
      <c r="K567" s="26"/>
      <c r="L567" s="24"/>
      <c r="M567" s="24"/>
      <c r="N567" s="37"/>
      <c r="O567" s="24"/>
      <c r="P567" s="24"/>
      <c r="Q567" s="26"/>
      <c r="R567" s="26"/>
      <c r="S567" s="26"/>
      <c r="T567" s="26"/>
      <c r="U567" s="24"/>
      <c r="V567" s="24"/>
      <c r="W567" s="37"/>
      <c r="X567" s="26"/>
      <c r="Y567" s="26"/>
      <c r="Z567" s="26"/>
      <c r="AA567" s="26"/>
      <c r="AB567" s="24"/>
      <c r="AC567" s="24"/>
      <c r="AD567" s="73"/>
      <c r="AE567" s="69"/>
      <c r="AF567" s="63"/>
      <c r="AG567" s="60"/>
    </row>
    <row r="568" spans="1:33" ht="15.75" thickBot="1">
      <c r="A568" s="5"/>
      <c r="B568" s="61"/>
      <c r="C568" s="74"/>
      <c r="D568" s="75"/>
      <c r="E568" s="75"/>
      <c r="F568" s="8"/>
      <c r="G568" s="8"/>
      <c r="H568" s="75"/>
      <c r="I568" s="75"/>
      <c r="J568" s="75"/>
      <c r="K568" s="75"/>
      <c r="L568" s="75"/>
      <c r="M568" s="75"/>
      <c r="N568" s="75"/>
      <c r="O568" s="8"/>
      <c r="P568" s="8"/>
      <c r="Q568" s="75"/>
      <c r="R568" s="75"/>
      <c r="S568" s="75"/>
      <c r="T568" s="75"/>
      <c r="U568" s="8"/>
      <c r="V568" s="8"/>
      <c r="W568" s="75"/>
      <c r="X568" s="75"/>
      <c r="Y568" s="75"/>
      <c r="Z568" s="75"/>
      <c r="AA568" s="75"/>
      <c r="AB568" s="75"/>
      <c r="AC568" s="75"/>
      <c r="AD568" s="8"/>
      <c r="AE568" s="76"/>
      <c r="AF568" s="63"/>
      <c r="AG568" s="60"/>
    </row>
    <row r="569" spans="1:33">
      <c r="A569" s="5"/>
      <c r="B569" s="61"/>
      <c r="C569" s="62"/>
      <c r="D569" s="62"/>
      <c r="E569" s="62"/>
      <c r="F569" s="9"/>
      <c r="G569" s="9"/>
      <c r="H569" s="62"/>
      <c r="I569" s="62"/>
      <c r="J569" s="62"/>
      <c r="K569" s="62"/>
      <c r="L569" s="62"/>
      <c r="M569" s="62"/>
      <c r="N569" s="62"/>
      <c r="O569" s="9"/>
      <c r="P569" s="9"/>
      <c r="Q569" s="62"/>
      <c r="R569" s="62"/>
      <c r="S569" s="62"/>
      <c r="T569" s="62"/>
      <c r="U569" s="9"/>
      <c r="V569" s="9"/>
      <c r="W569" s="62"/>
      <c r="X569" s="62"/>
      <c r="Y569" s="62"/>
      <c r="Z569" s="62"/>
      <c r="AA569" s="62"/>
      <c r="AB569" s="62"/>
      <c r="AC569" s="62"/>
      <c r="AD569" s="9"/>
      <c r="AE569" s="62"/>
      <c r="AF569" s="63"/>
      <c r="AG569" s="60"/>
    </row>
    <row r="570" spans="1:33">
      <c r="A570" s="5"/>
      <c r="B570" s="61"/>
      <c r="C570" s="62"/>
      <c r="D570" s="62"/>
      <c r="E570" s="62"/>
      <c r="F570" s="9"/>
      <c r="G570" s="9"/>
      <c r="H570" s="62"/>
      <c r="I570" s="62"/>
      <c r="J570" s="62"/>
      <c r="K570" s="62"/>
      <c r="L570" s="62"/>
      <c r="M570" s="62"/>
      <c r="N570" s="62"/>
      <c r="O570" s="9"/>
      <c r="P570" s="9"/>
      <c r="Q570" s="62"/>
      <c r="R570" s="62"/>
      <c r="S570" s="62"/>
      <c r="T570" s="62"/>
      <c r="U570" s="9"/>
      <c r="V570" s="9"/>
      <c r="W570" s="62"/>
      <c r="X570" s="62"/>
      <c r="Y570" s="62"/>
      <c r="Z570" s="62"/>
      <c r="AA570" s="62"/>
      <c r="AB570" s="62"/>
      <c r="AC570" s="62"/>
      <c r="AD570" s="9"/>
      <c r="AE570" s="62"/>
      <c r="AF570" s="63"/>
      <c r="AG570" s="60"/>
    </row>
    <row r="571" spans="1:33">
      <c r="A571" s="5"/>
      <c r="B571" s="61"/>
      <c r="C571" s="62"/>
      <c r="D571" s="62"/>
      <c r="E571" s="62"/>
      <c r="F571" s="9"/>
      <c r="G571" s="9"/>
      <c r="H571" s="62"/>
      <c r="I571" s="62"/>
      <c r="J571" s="62"/>
      <c r="K571" s="62"/>
      <c r="L571" s="62"/>
      <c r="M571" s="62"/>
      <c r="N571" s="62"/>
      <c r="O571" s="9"/>
      <c r="P571" s="9"/>
      <c r="Q571" s="62"/>
      <c r="R571" s="19" t="s">
        <v>168</v>
      </c>
      <c r="S571" s="19"/>
      <c r="T571" s="19"/>
      <c r="U571" s="19"/>
      <c r="V571" s="19"/>
      <c r="W571" s="62"/>
      <c r="X571" s="62"/>
      <c r="Y571" s="62"/>
      <c r="Z571" s="62"/>
      <c r="AA571" s="19"/>
      <c r="AB571" s="19"/>
      <c r="AC571" s="19"/>
      <c r="AD571" s="19"/>
      <c r="AE571" s="62"/>
      <c r="AF571" s="63"/>
      <c r="AG571" s="60"/>
    </row>
    <row r="572" spans="1:33">
      <c r="A572" s="5"/>
      <c r="B572" s="61"/>
      <c r="C572" s="62"/>
      <c r="D572" s="19" t="s">
        <v>25</v>
      </c>
      <c r="E572" s="19"/>
      <c r="F572" s="19"/>
      <c r="G572" s="19"/>
      <c r="H572" s="62"/>
      <c r="I572" s="19" t="s">
        <v>25</v>
      </c>
      <c r="J572" s="19"/>
      <c r="K572" s="19"/>
      <c r="L572" s="19"/>
      <c r="M572" s="19"/>
      <c r="N572" s="62"/>
      <c r="O572" s="9"/>
      <c r="P572" s="9"/>
      <c r="Q572" s="62"/>
      <c r="R572" s="19" t="s">
        <v>26</v>
      </c>
      <c r="S572" s="19"/>
      <c r="T572" s="19"/>
      <c r="U572" s="19"/>
      <c r="V572" s="19"/>
      <c r="W572" s="62"/>
      <c r="X572" s="62"/>
      <c r="Y572" s="62"/>
      <c r="Z572" s="18" t="s">
        <v>26</v>
      </c>
      <c r="AA572" s="18"/>
      <c r="AB572" s="18"/>
      <c r="AC572" s="18"/>
      <c r="AD572" s="9"/>
      <c r="AE572" s="62"/>
      <c r="AF572" s="63"/>
      <c r="AG572" s="60"/>
    </row>
    <row r="573" spans="1:33">
      <c r="A573" s="5"/>
      <c r="B573" s="61"/>
      <c r="C573" s="62"/>
      <c r="D573" s="62"/>
      <c r="E573" s="62"/>
      <c r="F573" s="9"/>
      <c r="G573" s="9"/>
      <c r="H573" s="62"/>
      <c r="I573" s="62"/>
      <c r="J573" s="62"/>
      <c r="K573" s="62"/>
      <c r="L573" s="62"/>
      <c r="M573" s="62"/>
      <c r="N573" s="62"/>
      <c r="O573" s="9"/>
      <c r="P573" s="9"/>
      <c r="Q573" s="62"/>
      <c r="R573" s="62"/>
      <c r="S573" s="62"/>
      <c r="T573" s="62"/>
      <c r="U573" s="9"/>
      <c r="V573" s="9"/>
      <c r="W573" s="62"/>
      <c r="X573" s="62"/>
      <c r="Y573" s="62"/>
      <c r="Z573" s="62"/>
      <c r="AA573" s="62"/>
      <c r="AB573" s="62"/>
      <c r="AC573" s="62"/>
      <c r="AD573" s="9"/>
      <c r="AE573" s="62"/>
      <c r="AF573" s="63"/>
      <c r="AG573" s="60"/>
    </row>
    <row r="574" spans="1:33">
      <c r="A574" s="5"/>
      <c r="B574" s="61"/>
      <c r="C574" s="62"/>
      <c r="D574" s="3" t="s">
        <v>28</v>
      </c>
      <c r="E574" s="3"/>
      <c r="F574" s="9"/>
      <c r="G574" s="9"/>
      <c r="H574" s="3"/>
      <c r="I574" s="18" t="s">
        <v>23</v>
      </c>
      <c r="J574" s="18"/>
      <c r="K574" s="18"/>
      <c r="L574" s="18"/>
      <c r="M574" s="18"/>
      <c r="N574" s="18"/>
      <c r="O574" s="18"/>
      <c r="P574" s="9"/>
      <c r="Q574" s="3"/>
      <c r="R574" s="19" t="s">
        <v>22</v>
      </c>
      <c r="S574" s="19"/>
      <c r="T574" s="19"/>
      <c r="U574" s="19"/>
      <c r="V574" s="19"/>
      <c r="W574" s="19"/>
      <c r="X574" s="3"/>
      <c r="Y574" s="19" t="s">
        <v>24</v>
      </c>
      <c r="Z574" s="19"/>
      <c r="AA574" s="19"/>
      <c r="AB574" s="19"/>
      <c r="AC574" s="19"/>
      <c r="AD574" s="19"/>
      <c r="AE574" s="62"/>
      <c r="AF574" s="63"/>
      <c r="AG574" s="60"/>
    </row>
    <row r="575" spans="1:33" ht="15.75" thickBot="1">
      <c r="A575" s="5"/>
      <c r="B575" s="77"/>
      <c r="C575" s="78"/>
      <c r="D575" s="78"/>
      <c r="E575" s="78"/>
      <c r="F575" s="79"/>
      <c r="G575" s="79"/>
      <c r="H575" s="78"/>
      <c r="I575" s="78"/>
      <c r="J575" s="78"/>
      <c r="K575" s="78"/>
      <c r="L575" s="78"/>
      <c r="M575" s="78"/>
      <c r="N575" s="78"/>
      <c r="O575" s="79"/>
      <c r="P575" s="79"/>
      <c r="Q575" s="78"/>
      <c r="R575" s="78"/>
      <c r="S575" s="78"/>
      <c r="T575" s="78"/>
      <c r="U575" s="79"/>
      <c r="V575" s="79"/>
      <c r="W575" s="78"/>
      <c r="X575" s="78"/>
      <c r="Y575" s="78"/>
      <c r="Z575" s="78"/>
      <c r="AA575" s="78"/>
      <c r="AB575" s="78"/>
      <c r="AC575" s="78"/>
      <c r="AD575" s="79"/>
      <c r="AE575" s="78"/>
      <c r="AF575" s="80"/>
      <c r="AG575" s="60"/>
    </row>
    <row r="576" spans="1:33" ht="15.75" thickBot="1">
      <c r="A576" s="20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  <c r="AB576" s="21"/>
      <c r="AC576" s="21"/>
      <c r="AD576" s="21"/>
      <c r="AE576" s="21"/>
      <c r="AF576" s="21"/>
      <c r="AG576" s="22"/>
    </row>
    <row r="582" spans="1:33" ht="15.75" thickBot="1"/>
    <row r="583" spans="1:33" ht="15.75" thickBot="1">
      <c r="A583" s="4"/>
      <c r="B583" s="54"/>
      <c r="C583" s="54"/>
      <c r="D583" s="54"/>
      <c r="E583" s="54"/>
      <c r="F583" s="55"/>
      <c r="G583" s="55"/>
      <c r="H583" s="54"/>
      <c r="I583" s="54"/>
      <c r="J583" s="54"/>
      <c r="K583" s="54"/>
      <c r="L583" s="54"/>
      <c r="M583" s="54"/>
      <c r="N583" s="54"/>
      <c r="O583" s="55"/>
      <c r="P583" s="55"/>
      <c r="Q583" s="54"/>
      <c r="R583" s="54"/>
      <c r="S583" s="54"/>
      <c r="T583" s="54"/>
      <c r="U583" s="55"/>
      <c r="V583" s="55"/>
      <c r="W583" s="54"/>
      <c r="X583" s="54"/>
      <c r="Y583" s="54"/>
      <c r="Z583" s="54"/>
      <c r="AA583" s="54"/>
      <c r="AB583" s="54"/>
      <c r="AC583" s="54"/>
      <c r="AD583" s="55"/>
      <c r="AE583" s="54"/>
      <c r="AF583" s="54"/>
      <c r="AG583" s="56"/>
    </row>
    <row r="584" spans="1:33" ht="22.5">
      <c r="A584" s="5"/>
      <c r="B584" s="57"/>
      <c r="C584" s="58"/>
      <c r="D584" s="96" t="s">
        <v>0</v>
      </c>
      <c r="E584" s="96"/>
      <c r="F584" s="96"/>
      <c r="G584" s="96"/>
      <c r="H584" s="96"/>
      <c r="I584" s="96"/>
      <c r="J584" s="96"/>
      <c r="K584" s="96"/>
      <c r="L584" s="96"/>
      <c r="M584" s="96"/>
      <c r="N584" s="96"/>
      <c r="O584" s="96"/>
      <c r="P584" s="96"/>
      <c r="Q584" s="96"/>
      <c r="R584" s="96"/>
      <c r="S584" s="96"/>
      <c r="T584" s="96"/>
      <c r="U584" s="96"/>
      <c r="V584" s="96"/>
      <c r="W584" s="96"/>
      <c r="X584" s="96"/>
      <c r="Y584" s="96"/>
      <c r="Z584" s="96"/>
      <c r="AA584" s="96"/>
      <c r="AB584" s="96"/>
      <c r="AC584" s="96"/>
      <c r="AD584" s="96"/>
      <c r="AE584" s="58"/>
      <c r="AF584" s="59"/>
      <c r="AG584" s="60"/>
    </row>
    <row r="585" spans="1:33" ht="19.5">
      <c r="A585" s="5"/>
      <c r="B585" s="61"/>
      <c r="C585" s="62"/>
      <c r="D585" s="95" t="s">
        <v>27</v>
      </c>
      <c r="E585" s="95"/>
      <c r="F585" s="95"/>
      <c r="G585" s="95"/>
      <c r="H585" s="95"/>
      <c r="I585" s="95"/>
      <c r="J585" s="95"/>
      <c r="K585" s="95"/>
      <c r="L585" s="95"/>
      <c r="M585" s="95"/>
      <c r="N585" s="95"/>
      <c r="O585" s="95"/>
      <c r="P585" s="95"/>
      <c r="Q585" s="95"/>
      <c r="R585" s="95"/>
      <c r="S585" s="95"/>
      <c r="T585" s="95"/>
      <c r="U585" s="95"/>
      <c r="V585" s="95"/>
      <c r="W585" s="95"/>
      <c r="X585" s="95"/>
      <c r="Y585" s="95"/>
      <c r="Z585" s="95"/>
      <c r="AA585" s="95"/>
      <c r="AB585" s="95"/>
      <c r="AC585" s="95"/>
      <c r="AD585" s="95"/>
      <c r="AE585" s="62"/>
      <c r="AF585" s="63"/>
      <c r="AG585" s="60"/>
    </row>
    <row r="586" spans="1:33" ht="15.75">
      <c r="A586" s="5"/>
      <c r="B586" s="61"/>
      <c r="C586" s="62"/>
      <c r="D586" s="27" t="s">
        <v>95</v>
      </c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7"/>
      <c r="AD586" s="27"/>
      <c r="AE586" s="62"/>
      <c r="AF586" s="63"/>
      <c r="AG586" s="60"/>
    </row>
    <row r="587" spans="1:33">
      <c r="A587" s="5"/>
      <c r="B587" s="61"/>
      <c r="C587" s="62"/>
      <c r="D587" s="14"/>
      <c r="E587" s="14"/>
      <c r="F587" s="9"/>
      <c r="G587" s="9"/>
      <c r="H587" s="14"/>
      <c r="I587" s="14"/>
      <c r="J587" s="14"/>
      <c r="K587" s="14"/>
      <c r="L587" s="14"/>
      <c r="M587" s="14"/>
      <c r="N587" s="14"/>
      <c r="O587" s="9"/>
      <c r="P587" s="9"/>
      <c r="Q587" s="14"/>
      <c r="R587" s="14"/>
      <c r="S587" s="14"/>
      <c r="T587" s="14"/>
      <c r="U587" s="9"/>
      <c r="V587" s="9"/>
      <c r="W587" s="14"/>
      <c r="X587" s="14"/>
      <c r="Y587" s="14"/>
      <c r="Z587" s="14"/>
      <c r="AA587" s="14"/>
      <c r="AB587" s="14"/>
      <c r="AC587" s="14"/>
      <c r="AD587" s="9"/>
      <c r="AE587" s="62"/>
      <c r="AF587" s="63"/>
      <c r="AG587" s="60"/>
    </row>
    <row r="588" spans="1:33" ht="15.75">
      <c r="A588" s="5"/>
      <c r="B588" s="61"/>
      <c r="C588" s="62"/>
      <c r="D588" s="27" t="s">
        <v>70</v>
      </c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  <c r="AB588" s="27"/>
      <c r="AC588" s="27"/>
      <c r="AD588" s="27"/>
      <c r="AE588" s="62"/>
      <c r="AF588" s="63"/>
      <c r="AG588" s="60"/>
    </row>
    <row r="589" spans="1:33">
      <c r="A589" s="5"/>
      <c r="B589" s="61"/>
      <c r="C589" s="62"/>
      <c r="D589" s="14"/>
      <c r="E589" s="14"/>
      <c r="F589" s="9"/>
      <c r="G589" s="9"/>
      <c r="H589" s="14"/>
      <c r="I589" s="14"/>
      <c r="J589" s="14"/>
      <c r="K589" s="14"/>
      <c r="L589" s="14"/>
      <c r="M589" s="14"/>
      <c r="N589" s="14"/>
      <c r="O589" s="9"/>
      <c r="P589" s="9"/>
      <c r="Q589" s="14"/>
      <c r="R589" s="14"/>
      <c r="S589" s="14"/>
      <c r="T589" s="14"/>
      <c r="U589" s="9"/>
      <c r="V589" s="9"/>
      <c r="W589" s="14"/>
      <c r="X589" s="14"/>
      <c r="Y589" s="14"/>
      <c r="Z589" s="14"/>
      <c r="AA589" s="14"/>
      <c r="AB589" s="14"/>
      <c r="AC589" s="14"/>
      <c r="AD589" s="9"/>
      <c r="AE589" s="62"/>
      <c r="AF589" s="63"/>
      <c r="AG589" s="60"/>
    </row>
    <row r="590" spans="1:33" ht="15.75">
      <c r="A590" s="5"/>
      <c r="B590" s="61"/>
      <c r="C590" s="62"/>
      <c r="D590" s="27" t="s">
        <v>71</v>
      </c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  <c r="AB590" s="27"/>
      <c r="AC590" s="27"/>
      <c r="AD590" s="27"/>
      <c r="AE590" s="62"/>
      <c r="AF590" s="63"/>
      <c r="AG590" s="60"/>
    </row>
    <row r="591" spans="1:33" ht="16.5" thickBot="1">
      <c r="A591" s="5"/>
      <c r="B591" s="61"/>
      <c r="C591" s="62"/>
      <c r="D591" s="16"/>
      <c r="E591" s="16"/>
      <c r="F591" s="12"/>
      <c r="G591" s="12"/>
      <c r="H591" s="16"/>
      <c r="I591" s="16"/>
      <c r="J591" s="16"/>
      <c r="K591" s="16"/>
      <c r="L591" s="16"/>
      <c r="M591" s="16"/>
      <c r="N591" s="16"/>
      <c r="O591" s="12"/>
      <c r="P591" s="12"/>
      <c r="Q591" s="16"/>
      <c r="R591" s="16"/>
      <c r="S591" s="16"/>
      <c r="T591" s="16"/>
      <c r="U591" s="12"/>
      <c r="V591" s="12"/>
      <c r="W591" s="16"/>
      <c r="X591" s="16"/>
      <c r="Y591" s="16"/>
      <c r="Z591" s="16"/>
      <c r="AA591" s="16"/>
      <c r="AB591" s="16"/>
      <c r="AC591" s="16"/>
      <c r="AD591" s="12"/>
      <c r="AE591" s="62"/>
      <c r="AF591" s="63"/>
      <c r="AG591" s="60"/>
    </row>
    <row r="592" spans="1:33" ht="15.75" thickBot="1">
      <c r="A592" s="5"/>
      <c r="B592" s="61"/>
      <c r="C592" s="64"/>
      <c r="D592" s="65"/>
      <c r="E592" s="65"/>
      <c r="F592" s="66"/>
      <c r="G592" s="66"/>
      <c r="H592" s="65"/>
      <c r="I592" s="65"/>
      <c r="J592" s="65"/>
      <c r="K592" s="65"/>
      <c r="L592" s="65"/>
      <c r="M592" s="65"/>
      <c r="N592" s="65"/>
      <c r="O592" s="66"/>
      <c r="P592" s="66"/>
      <c r="Q592" s="65"/>
      <c r="R592" s="65"/>
      <c r="S592" s="65"/>
      <c r="T592" s="65"/>
      <c r="U592" s="66"/>
      <c r="V592" s="66"/>
      <c r="W592" s="65"/>
      <c r="X592" s="65"/>
      <c r="Y592" s="65"/>
      <c r="Z592" s="65"/>
      <c r="AA592" s="65"/>
      <c r="AB592" s="65"/>
      <c r="AC592" s="65"/>
      <c r="AD592" s="66"/>
      <c r="AE592" s="67"/>
      <c r="AF592" s="63"/>
      <c r="AG592" s="60"/>
    </row>
    <row r="593" spans="1:33">
      <c r="A593" s="5"/>
      <c r="B593" s="61"/>
      <c r="C593" s="68"/>
      <c r="D593" s="28" t="s">
        <v>1</v>
      </c>
      <c r="E593" s="31"/>
      <c r="F593" s="34" t="s">
        <v>21</v>
      </c>
      <c r="G593" s="34"/>
      <c r="H593" s="34"/>
      <c r="I593" s="34"/>
      <c r="J593" s="34"/>
      <c r="K593" s="34"/>
      <c r="L593" s="34"/>
      <c r="M593" s="34"/>
      <c r="N593" s="35"/>
      <c r="O593" s="34" t="s">
        <v>2</v>
      </c>
      <c r="P593" s="34"/>
      <c r="Q593" s="34"/>
      <c r="R593" s="34"/>
      <c r="S593" s="34"/>
      <c r="T593" s="34"/>
      <c r="U593" s="34"/>
      <c r="V593" s="34"/>
      <c r="W593" s="35"/>
      <c r="X593" s="34" t="s">
        <v>3</v>
      </c>
      <c r="Y593" s="34"/>
      <c r="Z593" s="34"/>
      <c r="AA593" s="34"/>
      <c r="AB593" s="34"/>
      <c r="AC593" s="34"/>
      <c r="AD593" s="38"/>
      <c r="AE593" s="69"/>
      <c r="AF593" s="63"/>
      <c r="AG593" s="60"/>
    </row>
    <row r="594" spans="1:33">
      <c r="A594" s="5"/>
      <c r="B594" s="61"/>
      <c r="C594" s="68"/>
      <c r="D594" s="29"/>
      <c r="E594" s="32"/>
      <c r="F594" s="39" t="s">
        <v>4</v>
      </c>
      <c r="G594" s="39"/>
      <c r="H594" s="39" t="s">
        <v>5</v>
      </c>
      <c r="I594" s="39"/>
      <c r="J594" s="39" t="s">
        <v>30</v>
      </c>
      <c r="K594" s="39"/>
      <c r="L594" s="39" t="s">
        <v>7</v>
      </c>
      <c r="M594" s="39"/>
      <c r="N594" s="36"/>
      <c r="O594" s="39" t="s">
        <v>8</v>
      </c>
      <c r="P594" s="39"/>
      <c r="Q594" s="39" t="s">
        <v>9</v>
      </c>
      <c r="R594" s="39"/>
      <c r="S594" s="39" t="s">
        <v>10</v>
      </c>
      <c r="T594" s="39"/>
      <c r="U594" s="39" t="s">
        <v>7</v>
      </c>
      <c r="V594" s="39"/>
      <c r="W594" s="36"/>
      <c r="X594" s="39" t="s">
        <v>11</v>
      </c>
      <c r="Y594" s="39"/>
      <c r="Z594" s="39" t="s">
        <v>6</v>
      </c>
      <c r="AA594" s="39"/>
      <c r="AB594" s="39" t="s">
        <v>12</v>
      </c>
      <c r="AC594" s="39"/>
      <c r="AD594" s="40" t="s">
        <v>20</v>
      </c>
      <c r="AE594" s="69"/>
      <c r="AF594" s="63"/>
      <c r="AG594" s="60"/>
    </row>
    <row r="595" spans="1:33">
      <c r="A595" s="5"/>
      <c r="B595" s="61"/>
      <c r="C595" s="68"/>
      <c r="D595" s="30"/>
      <c r="E595" s="32"/>
      <c r="F595" s="1">
        <v>0.1</v>
      </c>
      <c r="G595" s="2" t="s">
        <v>13</v>
      </c>
      <c r="H595" s="1">
        <v>0.1</v>
      </c>
      <c r="I595" s="2" t="s">
        <v>13</v>
      </c>
      <c r="J595" s="1">
        <v>0.3</v>
      </c>
      <c r="K595" s="2" t="s">
        <v>13</v>
      </c>
      <c r="L595" s="1">
        <v>0.5</v>
      </c>
      <c r="M595" s="2" t="s">
        <v>13</v>
      </c>
      <c r="N595" s="36"/>
      <c r="O595" s="1">
        <v>0.1</v>
      </c>
      <c r="P595" s="2" t="s">
        <v>13</v>
      </c>
      <c r="Q595" s="1">
        <v>0.1</v>
      </c>
      <c r="R595" s="2" t="s">
        <v>13</v>
      </c>
      <c r="S595" s="1">
        <v>0.3</v>
      </c>
      <c r="T595" s="2" t="s">
        <v>13</v>
      </c>
      <c r="U595" s="1">
        <v>0.5</v>
      </c>
      <c r="V595" s="2" t="s">
        <v>13</v>
      </c>
      <c r="W595" s="36"/>
      <c r="X595" s="1">
        <v>0.4</v>
      </c>
      <c r="Y595" s="2" t="s">
        <v>13</v>
      </c>
      <c r="Z595" s="1">
        <v>0.6</v>
      </c>
      <c r="AA595" s="2" t="s">
        <v>13</v>
      </c>
      <c r="AB595" s="1">
        <v>1</v>
      </c>
      <c r="AC595" s="2" t="s">
        <v>13</v>
      </c>
      <c r="AD595" s="41"/>
      <c r="AE595" s="69"/>
      <c r="AF595" s="63"/>
      <c r="AG595" s="60"/>
    </row>
    <row r="596" spans="1:33">
      <c r="A596" s="5"/>
      <c r="B596" s="61"/>
      <c r="C596" s="68"/>
      <c r="D596" s="6" t="s">
        <v>14</v>
      </c>
      <c r="E596" s="32"/>
      <c r="F596" s="2">
        <v>9.1999999999999993</v>
      </c>
      <c r="G596" s="2" t="s">
        <v>37</v>
      </c>
      <c r="H596" s="7">
        <v>8.6</v>
      </c>
      <c r="I596" s="7" t="s">
        <v>34</v>
      </c>
      <c r="J596" s="7">
        <v>23.7</v>
      </c>
      <c r="K596" s="7" t="s">
        <v>35</v>
      </c>
      <c r="L596" s="2">
        <f>F596+H596+J596</f>
        <v>41.5</v>
      </c>
      <c r="M596" s="2" t="str">
        <f>IF(L596&gt;=45.5,"A1",IF(L596&gt;=40.5,"A2", IF(L596&gt;=35.5,"B1",IF(L596&gt;=30.5,"B2", IF(L596&gt;=25.5,"C1",IF(L596&gt;=20.5,"C2",IF(L596&gt;=16.5,"D",IF(L596&gt;=10.5,"E1",IF(L596&gt;=10.4,"E2")))))))))</f>
        <v>A2</v>
      </c>
      <c r="N596" s="36"/>
      <c r="O596" s="2">
        <v>8.1999999999999993</v>
      </c>
      <c r="P596" s="2" t="s">
        <v>34</v>
      </c>
      <c r="Q596" s="7">
        <v>9</v>
      </c>
      <c r="R596" s="7" t="s">
        <v>34</v>
      </c>
      <c r="S596" s="7">
        <v>25.8</v>
      </c>
      <c r="T596" s="2" t="str">
        <f>IF(S596&gt;=27.3,"A1",IF(S596&gt;=24.3,"A2", IF(S596&gt;=21.3,"B1",IF(S596&gt;=18.3,"B2", IF(S596&gt;=15.3,"C1",IF(S596&gt;=12.3,"C2",IF(S596&gt;=9.9,"D",IF(S596&gt;=6.3,"E1",IF(S596&gt;=6.2,"E2")))))))))</f>
        <v>A2</v>
      </c>
      <c r="U596" s="2">
        <f>O596+Q596+S596</f>
        <v>43</v>
      </c>
      <c r="V596" s="2" t="str">
        <f>IF(U596&gt;=45.5,"A1",IF(U596&gt;=40.5,"A2", IF(U596&gt;=35.5,"B1",IF(U596&gt;=30.5,"B2", IF(U596&gt;=25.5,"C1",IF(U596&gt;=20.5,"C2",IF(U596&gt;=16.5,"D",IF(U596&gt;=10.5,"E1",IF(U596&gt;=10.4,"E2")))))))))</f>
        <v>A2</v>
      </c>
      <c r="W596" s="36"/>
      <c r="X596" s="2">
        <f t="shared" ref="X596:X603" si="165">SUM(F596,H596,O596,Q596)</f>
        <v>35</v>
      </c>
      <c r="Y596" s="2" t="str">
        <f>IF(X596&gt;=36.4,"A1",IF(X596&gt;=32.4,"A2", IF(X596&gt;=28.4,"B1",IF(X596&gt;=24.4,"B2", IF(X596&gt;=20.4,"C1",IF(X596&gt;=16.4,"C2",IF(X596&gt;=13.2,"D",IF(X596&gt;=8.4,"E1",IF(X596&gt;=8.3,"E2")))))))))</f>
        <v>A2</v>
      </c>
      <c r="Z596" s="2">
        <f>J596+S596</f>
        <v>49.5</v>
      </c>
      <c r="AA596" s="2" t="str">
        <f>IF(Z596&gt;=54.5,"A1",IF(Z596&gt;=48.5,"A2", IF(Z596&gt;=42.5,"B1",IF(Z596&gt;=36.5,"B2", IF(Z596&gt;=30.5,"C1",IF(Z596&gt;=24.5,"C2",IF(Z596&gt;=19.8,"D",IF(Z596&gt;=12.6,"E1",IF(Z596&gt;=12.5,"E2")))))))))</f>
        <v>A2</v>
      </c>
      <c r="AB596" s="7">
        <f>L596+U596</f>
        <v>84.5</v>
      </c>
      <c r="AC596" s="2" t="str">
        <f>IF(AB596&gt;=91,"A1",IF(AB596&gt;=81,"A2", IF(AB596&gt;=71,"B1",IF(AB596&gt;=61,"B2", IF(AB596&gt;=51,"C1",IF(AB596&gt;=41,"C2",IF(AB596&gt;=33,"D",IF(AB596&gt;=21,"E1",IF(AB596&gt;=20,"E2")))))))))</f>
        <v>A2</v>
      </c>
      <c r="AD596" s="11">
        <v>9</v>
      </c>
      <c r="AE596" s="69"/>
      <c r="AF596" s="63"/>
      <c r="AG596" s="60"/>
    </row>
    <row r="597" spans="1:33">
      <c r="A597" s="5"/>
      <c r="B597" s="61"/>
      <c r="C597" s="68"/>
      <c r="D597" s="6" t="s">
        <v>15</v>
      </c>
      <c r="E597" s="32"/>
      <c r="F597" s="2">
        <v>7.9</v>
      </c>
      <c r="G597" s="2" t="s">
        <v>35</v>
      </c>
      <c r="H597" s="7">
        <v>7.6</v>
      </c>
      <c r="I597" s="7" t="s">
        <v>35</v>
      </c>
      <c r="J597" s="7">
        <v>24.9</v>
      </c>
      <c r="K597" s="7" t="s">
        <v>34</v>
      </c>
      <c r="L597" s="2">
        <f t="shared" ref="L597:L602" si="166">F597+H597+J597</f>
        <v>40.4</v>
      </c>
      <c r="M597" s="2" t="str">
        <f t="shared" ref="M597:M604" si="167">IF(L597&gt;=45.5,"A1",IF(L597&gt;=40.5,"A2", IF(L597&gt;=35.5,"B1",IF(L597&gt;=30.5,"B2", IF(L597&gt;=25.5,"C1",IF(L597&gt;=20.5,"C2",IF(L597&gt;=16.5,"D",IF(L597&gt;=10.5,"E1",IF(L597&gt;=10.4,"E2")))))))))</f>
        <v>B1</v>
      </c>
      <c r="N597" s="36"/>
      <c r="O597" s="2">
        <v>6.4</v>
      </c>
      <c r="P597" s="2" t="s">
        <v>36</v>
      </c>
      <c r="Q597" s="7">
        <v>8.8000000000000007</v>
      </c>
      <c r="R597" s="7" t="s">
        <v>34</v>
      </c>
      <c r="S597" s="7">
        <v>26.4</v>
      </c>
      <c r="T597" s="2" t="str">
        <f t="shared" ref="T597:T604" si="168">IF(S597&gt;=27.3,"A1",IF(S597&gt;=24.3,"A2", IF(S597&gt;=21.3,"B1",IF(S597&gt;=18.3,"B2", IF(S597&gt;=15.3,"C1",IF(S597&gt;=12.3,"C2",IF(S597&gt;=9.9,"D",IF(S597&gt;=6.3,"E1",IF(S597&gt;=6.2,"E2")))))))))</f>
        <v>A2</v>
      </c>
      <c r="U597" s="2">
        <f t="shared" ref="U597:U602" si="169">O597+Q597+S597</f>
        <v>41.6</v>
      </c>
      <c r="V597" s="2" t="str">
        <f t="shared" ref="V597:V604" si="170">IF(U597&gt;=45.5,"A1",IF(U597&gt;=40.5,"A2", IF(U597&gt;=35.5,"B1",IF(U597&gt;=30.5,"B2", IF(U597&gt;=25.5,"C1",IF(U597&gt;=20.5,"C2",IF(U597&gt;=16.5,"D",IF(U597&gt;=10.5,"E1",IF(U597&gt;=10.4,"E2")))))))))</f>
        <v>A2</v>
      </c>
      <c r="W597" s="36"/>
      <c r="X597" s="2">
        <f t="shared" si="165"/>
        <v>30.7</v>
      </c>
      <c r="Y597" s="2" t="str">
        <f t="shared" ref="Y597:Y603" si="171">IF(X597&gt;=36.4,"A1",IF(X597&gt;=32.4,"A2", IF(X597&gt;=28.4,"B1",IF(X597&gt;=24.4,"B2", IF(X597&gt;=20.4,"C1",IF(X597&gt;=16.4,"C2",IF(X597&gt;=13.2,"D",IF(X597&gt;=8.4,"E1",IF(X597&gt;=8.3,"E2")))))))))</f>
        <v>B1</v>
      </c>
      <c r="Z597" s="2">
        <f t="shared" ref="Z597:Z604" si="172">J597+S597</f>
        <v>51.3</v>
      </c>
      <c r="AA597" s="2" t="str">
        <f t="shared" ref="AA597:AA604" si="173">IF(Z597&gt;=54.5,"A1",IF(Z597&gt;=48.5,"A2", IF(Z597&gt;=42.5,"B1",IF(Z597&gt;=36.5,"B2", IF(Z597&gt;=30.5,"C1",IF(Z597&gt;=24.5,"C2",IF(Z597&gt;=19.8,"D",IF(Z597&gt;=12.6,"E1",IF(Z597&gt;=12.5,"E2")))))))))</f>
        <v>A2</v>
      </c>
      <c r="AB597" s="7">
        <f t="shared" ref="AB597:AB604" si="174">L597+U597</f>
        <v>82</v>
      </c>
      <c r="AC597" s="2" t="str">
        <f t="shared" ref="AC597:AC604" si="175">IF(AB597&gt;=91,"A1",IF(AB597&gt;=81,"A2", IF(AB597&gt;=71,"B1",IF(AB597&gt;=61,"B2", IF(AB597&gt;=51,"C1",IF(AB597&gt;=41,"C2",IF(AB597&gt;=33,"D",IF(AB597&gt;=21,"E1",IF(AB597&gt;=20,"E2")))))))))</f>
        <v>A2</v>
      </c>
      <c r="AD597" s="11">
        <v>9</v>
      </c>
      <c r="AE597" s="69"/>
      <c r="AF597" s="63"/>
      <c r="AG597" s="60"/>
    </row>
    <row r="598" spans="1:33">
      <c r="A598" s="5"/>
      <c r="B598" s="61"/>
      <c r="C598" s="68"/>
      <c r="D598" s="6" t="s">
        <v>16</v>
      </c>
      <c r="E598" s="32"/>
      <c r="F598" s="2">
        <v>8.4</v>
      </c>
      <c r="G598" s="2" t="s">
        <v>34</v>
      </c>
      <c r="H598" s="7">
        <v>8.6</v>
      </c>
      <c r="I598" s="7" t="s">
        <v>34</v>
      </c>
      <c r="J598" s="7">
        <v>24.3</v>
      </c>
      <c r="K598" s="7" t="s">
        <v>34</v>
      </c>
      <c r="L598" s="2">
        <f t="shared" si="166"/>
        <v>41.3</v>
      </c>
      <c r="M598" s="2" t="str">
        <f t="shared" si="167"/>
        <v>A2</v>
      </c>
      <c r="N598" s="36"/>
      <c r="O598" s="2">
        <v>9.4</v>
      </c>
      <c r="P598" s="2" t="s">
        <v>37</v>
      </c>
      <c r="Q598" s="7">
        <v>9.4</v>
      </c>
      <c r="R598" s="7" t="s">
        <v>37</v>
      </c>
      <c r="S598" s="7">
        <v>28.8</v>
      </c>
      <c r="T598" s="2" t="str">
        <f t="shared" si="168"/>
        <v>A1</v>
      </c>
      <c r="U598" s="2">
        <f t="shared" si="169"/>
        <v>47.6</v>
      </c>
      <c r="V598" s="2" t="str">
        <f t="shared" si="170"/>
        <v>A1</v>
      </c>
      <c r="W598" s="36"/>
      <c r="X598" s="2">
        <f t="shared" si="165"/>
        <v>35.799999999999997</v>
      </c>
      <c r="Y598" s="2" t="str">
        <f t="shared" si="171"/>
        <v>A2</v>
      </c>
      <c r="Z598" s="2">
        <f t="shared" si="172"/>
        <v>53.1</v>
      </c>
      <c r="AA598" s="2" t="str">
        <f t="shared" si="173"/>
        <v>A2</v>
      </c>
      <c r="AB598" s="7">
        <f t="shared" si="174"/>
        <v>88.9</v>
      </c>
      <c r="AC598" s="2" t="str">
        <f t="shared" si="175"/>
        <v>A2</v>
      </c>
      <c r="AD598" s="11">
        <v>9</v>
      </c>
      <c r="AE598" s="69"/>
      <c r="AF598" s="63"/>
      <c r="AG598" s="60"/>
    </row>
    <row r="599" spans="1:33">
      <c r="A599" s="5"/>
      <c r="B599" s="61"/>
      <c r="C599" s="68"/>
      <c r="D599" s="6" t="s">
        <v>31</v>
      </c>
      <c r="E599" s="32"/>
      <c r="F599" s="2">
        <v>8.1</v>
      </c>
      <c r="G599" s="2" t="s">
        <v>34</v>
      </c>
      <c r="H599" s="7">
        <v>8.1999999999999993</v>
      </c>
      <c r="I599" s="7" t="s">
        <v>34</v>
      </c>
      <c r="J599" s="7">
        <v>19.5</v>
      </c>
      <c r="K599" s="7" t="s">
        <v>36</v>
      </c>
      <c r="L599" s="2">
        <f t="shared" si="166"/>
        <v>35.799999999999997</v>
      </c>
      <c r="M599" s="2" t="str">
        <f t="shared" si="167"/>
        <v>B1</v>
      </c>
      <c r="N599" s="36"/>
      <c r="O599" s="2">
        <v>8.4</v>
      </c>
      <c r="P599" s="2" t="s">
        <v>34</v>
      </c>
      <c r="Q599" s="7">
        <v>9.1999999999999993</v>
      </c>
      <c r="R599" s="7" t="s">
        <v>37</v>
      </c>
      <c r="S599" s="7">
        <v>28.8</v>
      </c>
      <c r="T599" s="2" t="str">
        <f t="shared" si="168"/>
        <v>A1</v>
      </c>
      <c r="U599" s="2">
        <f t="shared" si="169"/>
        <v>46.400000000000006</v>
      </c>
      <c r="V599" s="2" t="str">
        <f t="shared" si="170"/>
        <v>A1</v>
      </c>
      <c r="W599" s="36"/>
      <c r="X599" s="2">
        <f t="shared" si="165"/>
        <v>33.899999999999991</v>
      </c>
      <c r="Y599" s="2" t="str">
        <f t="shared" si="171"/>
        <v>A2</v>
      </c>
      <c r="Z599" s="2">
        <f t="shared" si="172"/>
        <v>48.3</v>
      </c>
      <c r="AA599" s="2" t="str">
        <f t="shared" si="173"/>
        <v>B1</v>
      </c>
      <c r="AB599" s="7">
        <f t="shared" si="174"/>
        <v>82.2</v>
      </c>
      <c r="AC599" s="2" t="str">
        <f t="shared" si="175"/>
        <v>A2</v>
      </c>
      <c r="AD599" s="11">
        <v>9</v>
      </c>
      <c r="AE599" s="69"/>
      <c r="AF599" s="63"/>
      <c r="AG599" s="60"/>
    </row>
    <row r="600" spans="1:33">
      <c r="A600" s="5"/>
      <c r="B600" s="61"/>
      <c r="C600" s="68"/>
      <c r="D600" s="6" t="s">
        <v>32</v>
      </c>
      <c r="E600" s="32"/>
      <c r="F600" s="2">
        <v>4.8</v>
      </c>
      <c r="G600" s="2" t="s">
        <v>39</v>
      </c>
      <c r="H600" s="7">
        <v>5.3</v>
      </c>
      <c r="I600" s="7" t="s">
        <v>38</v>
      </c>
      <c r="J600" s="7">
        <v>20.399999999999999</v>
      </c>
      <c r="K600" s="7" t="s">
        <v>36</v>
      </c>
      <c r="L600" s="2">
        <f t="shared" si="166"/>
        <v>30.5</v>
      </c>
      <c r="M600" s="2" t="str">
        <f t="shared" si="167"/>
        <v>B2</v>
      </c>
      <c r="N600" s="36"/>
      <c r="O600" s="2">
        <v>7.6</v>
      </c>
      <c r="P600" s="2" t="s">
        <v>35</v>
      </c>
      <c r="Q600" s="7">
        <v>8.5</v>
      </c>
      <c r="R600" s="7" t="s">
        <v>34</v>
      </c>
      <c r="S600" s="7">
        <v>24</v>
      </c>
      <c r="T600" s="2" t="str">
        <f t="shared" si="168"/>
        <v>B1</v>
      </c>
      <c r="U600" s="2">
        <f t="shared" si="169"/>
        <v>40.1</v>
      </c>
      <c r="V600" s="2" t="str">
        <f t="shared" si="170"/>
        <v>B1</v>
      </c>
      <c r="W600" s="36"/>
      <c r="X600" s="2">
        <f t="shared" si="165"/>
        <v>26.2</v>
      </c>
      <c r="Y600" s="2" t="str">
        <f t="shared" si="171"/>
        <v>B2</v>
      </c>
      <c r="Z600" s="2">
        <f t="shared" si="172"/>
        <v>44.4</v>
      </c>
      <c r="AA600" s="2" t="str">
        <f t="shared" si="173"/>
        <v>B1</v>
      </c>
      <c r="AB600" s="7">
        <f t="shared" si="174"/>
        <v>70.599999999999994</v>
      </c>
      <c r="AC600" s="2" t="str">
        <f t="shared" si="175"/>
        <v>B2</v>
      </c>
      <c r="AD600" s="11">
        <v>8</v>
      </c>
      <c r="AE600" s="69"/>
      <c r="AF600" s="63"/>
      <c r="AG600" s="60"/>
    </row>
    <row r="601" spans="1:33">
      <c r="A601" s="5"/>
      <c r="B601" s="61"/>
      <c r="C601" s="68"/>
      <c r="D601" s="6" t="s">
        <v>17</v>
      </c>
      <c r="E601" s="32"/>
      <c r="F601" s="2">
        <v>7.7</v>
      </c>
      <c r="G601" s="2" t="s">
        <v>35</v>
      </c>
      <c r="H601" s="7">
        <v>7.1</v>
      </c>
      <c r="I601" s="7" t="s">
        <v>35</v>
      </c>
      <c r="J601" s="7">
        <v>21.9</v>
      </c>
      <c r="K601" s="7" t="s">
        <v>35</v>
      </c>
      <c r="L601" s="2">
        <f t="shared" si="166"/>
        <v>36.700000000000003</v>
      </c>
      <c r="M601" s="2" t="str">
        <f t="shared" si="167"/>
        <v>B1</v>
      </c>
      <c r="N601" s="36"/>
      <c r="O601" s="2">
        <v>8.6999999999999993</v>
      </c>
      <c r="P601" s="2" t="s">
        <v>34</v>
      </c>
      <c r="Q601" s="7">
        <v>8.1999999999999993</v>
      </c>
      <c r="R601" s="7" t="s">
        <v>34</v>
      </c>
      <c r="S601" s="7">
        <v>21.6</v>
      </c>
      <c r="T601" s="2" t="str">
        <f t="shared" si="168"/>
        <v>B1</v>
      </c>
      <c r="U601" s="2">
        <f t="shared" si="169"/>
        <v>38.5</v>
      </c>
      <c r="V601" s="2" t="str">
        <f t="shared" si="170"/>
        <v>B1</v>
      </c>
      <c r="W601" s="36"/>
      <c r="X601" s="2">
        <f t="shared" si="165"/>
        <v>31.7</v>
      </c>
      <c r="Y601" s="2" t="str">
        <f t="shared" si="171"/>
        <v>B1</v>
      </c>
      <c r="Z601" s="2">
        <f t="shared" si="172"/>
        <v>43.5</v>
      </c>
      <c r="AA601" s="2" t="str">
        <f t="shared" si="173"/>
        <v>B1</v>
      </c>
      <c r="AB601" s="7">
        <f t="shared" si="174"/>
        <v>75.2</v>
      </c>
      <c r="AC601" s="2" t="str">
        <f t="shared" si="175"/>
        <v>B1</v>
      </c>
      <c r="AD601" s="11">
        <v>8</v>
      </c>
      <c r="AE601" s="69"/>
      <c r="AF601" s="63"/>
      <c r="AG601" s="60"/>
    </row>
    <row r="602" spans="1:33">
      <c r="A602" s="5"/>
      <c r="B602" s="61"/>
      <c r="C602" s="68"/>
      <c r="D602" s="6" t="s">
        <v>18</v>
      </c>
      <c r="E602" s="32"/>
      <c r="F602" s="2"/>
      <c r="G602" s="2"/>
      <c r="H602" s="7"/>
      <c r="I602" s="7"/>
      <c r="J602" s="7">
        <v>19.2</v>
      </c>
      <c r="K602" s="7" t="s">
        <v>36</v>
      </c>
      <c r="L602" s="2">
        <v>32</v>
      </c>
      <c r="M602" s="2" t="str">
        <f t="shared" si="167"/>
        <v>B2</v>
      </c>
      <c r="N602" s="36"/>
      <c r="O602" s="2">
        <v>6.6</v>
      </c>
      <c r="P602" s="2" t="s">
        <v>36</v>
      </c>
      <c r="Q602" s="7">
        <v>7.2</v>
      </c>
      <c r="R602" s="7" t="s">
        <v>35</v>
      </c>
      <c r="S602" s="7">
        <v>20.100000000000001</v>
      </c>
      <c r="T602" s="2" t="str">
        <f t="shared" si="168"/>
        <v>B2</v>
      </c>
      <c r="U602" s="2">
        <f t="shared" si="169"/>
        <v>33.900000000000006</v>
      </c>
      <c r="V602" s="2" t="str">
        <f t="shared" si="170"/>
        <v>B2</v>
      </c>
      <c r="W602" s="36"/>
      <c r="X602" s="2">
        <f t="shared" si="165"/>
        <v>13.8</v>
      </c>
      <c r="Y602" s="2" t="str">
        <f t="shared" si="171"/>
        <v>D</v>
      </c>
      <c r="Z602" s="2">
        <f t="shared" si="172"/>
        <v>39.299999999999997</v>
      </c>
      <c r="AA602" s="2" t="str">
        <f t="shared" si="173"/>
        <v>B2</v>
      </c>
      <c r="AB602" s="7">
        <f t="shared" si="174"/>
        <v>65.900000000000006</v>
      </c>
      <c r="AC602" s="2" t="str">
        <f t="shared" si="175"/>
        <v>B2</v>
      </c>
      <c r="AD602" s="11"/>
      <c r="AE602" s="69"/>
      <c r="AF602" s="63"/>
      <c r="AG602" s="60"/>
    </row>
    <row r="603" spans="1:33">
      <c r="A603" s="5"/>
      <c r="B603" s="61"/>
      <c r="C603" s="68"/>
      <c r="D603" s="6" t="s">
        <v>33</v>
      </c>
      <c r="E603" s="32"/>
      <c r="F603" s="2"/>
      <c r="G603" s="2"/>
      <c r="H603" s="7"/>
      <c r="I603" s="7"/>
      <c r="J603" s="7">
        <v>16.2</v>
      </c>
      <c r="K603" s="7" t="s">
        <v>38</v>
      </c>
      <c r="L603" s="2">
        <v>27</v>
      </c>
      <c r="M603" s="2" t="str">
        <f t="shared" si="167"/>
        <v>C1</v>
      </c>
      <c r="N603" s="36"/>
      <c r="O603" s="2"/>
      <c r="P603" s="2"/>
      <c r="Q603" s="7"/>
      <c r="R603" s="7"/>
      <c r="S603" s="7">
        <v>9.6</v>
      </c>
      <c r="T603" s="2" t="str">
        <f t="shared" si="168"/>
        <v>E1</v>
      </c>
      <c r="U603" s="2">
        <v>16</v>
      </c>
      <c r="V603" s="2" t="str">
        <f t="shared" si="170"/>
        <v>E1</v>
      </c>
      <c r="W603" s="36"/>
      <c r="X603" s="2"/>
      <c r="Y603" s="2"/>
      <c r="Z603" s="2">
        <f t="shared" si="172"/>
        <v>25.799999999999997</v>
      </c>
      <c r="AA603" s="2" t="str">
        <f t="shared" si="173"/>
        <v>C2</v>
      </c>
      <c r="AB603" s="7">
        <f t="shared" si="174"/>
        <v>43</v>
      </c>
      <c r="AC603" s="2" t="str">
        <f t="shared" si="175"/>
        <v>C2</v>
      </c>
      <c r="AD603" s="70"/>
      <c r="AE603" s="69"/>
      <c r="AF603" s="63"/>
      <c r="AG603" s="60"/>
    </row>
    <row r="604" spans="1:33">
      <c r="A604" s="5"/>
      <c r="B604" s="61"/>
      <c r="C604" s="68"/>
      <c r="D604" s="6" t="s">
        <v>90</v>
      </c>
      <c r="E604" s="32"/>
      <c r="F604" s="2"/>
      <c r="G604" s="2"/>
      <c r="H604" s="7"/>
      <c r="I604" s="7"/>
      <c r="J604" s="7">
        <v>29.4</v>
      </c>
      <c r="K604" s="7" t="s">
        <v>37</v>
      </c>
      <c r="L604" s="2">
        <v>49</v>
      </c>
      <c r="M604" s="2" t="str">
        <f t="shared" si="167"/>
        <v>A1</v>
      </c>
      <c r="N604" s="36"/>
      <c r="O604" s="17"/>
      <c r="P604" s="17"/>
      <c r="Q604" s="15"/>
      <c r="R604" s="15"/>
      <c r="S604" s="15">
        <v>24</v>
      </c>
      <c r="T604" s="15" t="str">
        <f t="shared" si="168"/>
        <v>B1</v>
      </c>
      <c r="U604" s="17">
        <v>40</v>
      </c>
      <c r="V604" s="17" t="str">
        <f t="shared" si="170"/>
        <v>B1</v>
      </c>
      <c r="W604" s="36"/>
      <c r="X604" s="71"/>
      <c r="Y604" s="71"/>
      <c r="Z604" s="17">
        <f t="shared" si="172"/>
        <v>53.4</v>
      </c>
      <c r="AA604" s="17" t="str">
        <f t="shared" si="173"/>
        <v>A2</v>
      </c>
      <c r="AB604" s="17">
        <f t="shared" si="174"/>
        <v>89</v>
      </c>
      <c r="AC604" s="17" t="str">
        <f t="shared" si="175"/>
        <v>A2</v>
      </c>
      <c r="AD604" s="70"/>
      <c r="AE604" s="69"/>
      <c r="AF604" s="63"/>
      <c r="AG604" s="60"/>
    </row>
    <row r="605" spans="1:33">
      <c r="A605" s="5"/>
      <c r="B605" s="61"/>
      <c r="C605" s="68"/>
      <c r="D605" s="42" t="s">
        <v>97</v>
      </c>
      <c r="E605" s="32"/>
      <c r="F605" s="48"/>
      <c r="G605" s="84"/>
      <c r="H605" s="25"/>
      <c r="I605" s="25"/>
      <c r="J605" s="25"/>
      <c r="K605" s="25"/>
      <c r="L605" s="48" t="s">
        <v>122</v>
      </c>
      <c r="M605" s="84"/>
      <c r="N605" s="36"/>
      <c r="O605" s="23"/>
      <c r="P605" s="23"/>
      <c r="Q605" s="25"/>
      <c r="R605" s="25"/>
      <c r="S605" s="25"/>
      <c r="T605" s="25"/>
      <c r="U605" s="23" t="s">
        <v>142</v>
      </c>
      <c r="V605" s="23"/>
      <c r="W605" s="36"/>
      <c r="X605" s="25"/>
      <c r="Y605" s="25"/>
      <c r="Z605" s="25"/>
      <c r="AA605" s="25"/>
      <c r="AB605" s="23" t="s">
        <v>123</v>
      </c>
      <c r="AC605" s="23"/>
      <c r="AD605" s="72"/>
      <c r="AE605" s="69"/>
      <c r="AF605" s="63"/>
      <c r="AG605" s="60"/>
    </row>
    <row r="606" spans="1:33" ht="15.75" thickBot="1">
      <c r="A606" s="5"/>
      <c r="B606" s="61"/>
      <c r="C606" s="68"/>
      <c r="D606" s="43"/>
      <c r="E606" s="33"/>
      <c r="F606" s="85"/>
      <c r="G606" s="86"/>
      <c r="H606" s="26"/>
      <c r="I606" s="26"/>
      <c r="J606" s="26"/>
      <c r="K606" s="26"/>
      <c r="L606" s="85"/>
      <c r="M606" s="86"/>
      <c r="N606" s="37"/>
      <c r="O606" s="24"/>
      <c r="P606" s="24"/>
      <c r="Q606" s="26"/>
      <c r="R606" s="26"/>
      <c r="S606" s="26"/>
      <c r="T606" s="26"/>
      <c r="U606" s="24"/>
      <c r="V606" s="24"/>
      <c r="W606" s="37"/>
      <c r="X606" s="26"/>
      <c r="Y606" s="26"/>
      <c r="Z606" s="26"/>
      <c r="AA606" s="26"/>
      <c r="AB606" s="24"/>
      <c r="AC606" s="24"/>
      <c r="AD606" s="73"/>
      <c r="AE606" s="69"/>
      <c r="AF606" s="63"/>
      <c r="AG606" s="60"/>
    </row>
    <row r="607" spans="1:33" ht="15.75" thickBot="1">
      <c r="A607" s="5"/>
      <c r="B607" s="61"/>
      <c r="C607" s="74"/>
      <c r="D607" s="75"/>
      <c r="E607" s="75"/>
      <c r="F607" s="8"/>
      <c r="G607" s="8"/>
      <c r="H607" s="75"/>
      <c r="I607" s="75"/>
      <c r="J607" s="75"/>
      <c r="K607" s="75"/>
      <c r="L607" s="75"/>
      <c r="M607" s="75"/>
      <c r="N607" s="75"/>
      <c r="O607" s="8"/>
      <c r="P607" s="8"/>
      <c r="Q607" s="75"/>
      <c r="R607" s="75"/>
      <c r="S607" s="75"/>
      <c r="T607" s="75"/>
      <c r="U607" s="8"/>
      <c r="V607" s="8"/>
      <c r="W607" s="75"/>
      <c r="X607" s="75"/>
      <c r="Y607" s="75"/>
      <c r="Z607" s="75"/>
      <c r="AA607" s="75"/>
      <c r="AB607" s="75"/>
      <c r="AC607" s="75"/>
      <c r="AD607" s="8"/>
      <c r="AE607" s="76"/>
      <c r="AF607" s="63"/>
      <c r="AG607" s="60"/>
    </row>
    <row r="608" spans="1:33">
      <c r="A608" s="5"/>
      <c r="B608" s="61"/>
      <c r="C608" s="62"/>
      <c r="D608" s="62"/>
      <c r="E608" s="62"/>
      <c r="F608" s="9"/>
      <c r="G608" s="9"/>
      <c r="H608" s="62"/>
      <c r="I608" s="62"/>
      <c r="J608" s="62"/>
      <c r="K608" s="62"/>
      <c r="L608" s="62"/>
      <c r="M608" s="62"/>
      <c r="N608" s="62"/>
      <c r="O608" s="9"/>
      <c r="P608" s="9"/>
      <c r="Q608" s="62"/>
      <c r="R608" s="62"/>
      <c r="S608" s="62"/>
      <c r="T608" s="62"/>
      <c r="U608" s="9"/>
      <c r="V608" s="9"/>
      <c r="W608" s="62"/>
      <c r="X608" s="62"/>
      <c r="Y608" s="62"/>
      <c r="Z608" s="62"/>
      <c r="AA608" s="62"/>
      <c r="AB608" s="62"/>
      <c r="AC608" s="62"/>
      <c r="AD608" s="9"/>
      <c r="AE608" s="62"/>
      <c r="AF608" s="63"/>
      <c r="AG608" s="60"/>
    </row>
    <row r="609" spans="1:33">
      <c r="A609" s="5"/>
      <c r="B609" s="61"/>
      <c r="C609" s="62"/>
      <c r="D609" s="62"/>
      <c r="E609" s="62"/>
      <c r="F609" s="9"/>
      <c r="G609" s="9"/>
      <c r="H609" s="62"/>
      <c r="I609" s="62"/>
      <c r="J609" s="62"/>
      <c r="K609" s="62"/>
      <c r="L609" s="62"/>
      <c r="M609" s="62"/>
      <c r="N609" s="62"/>
      <c r="O609" s="9"/>
      <c r="P609" s="9"/>
      <c r="Q609" s="62"/>
      <c r="R609" s="62"/>
      <c r="S609" s="62"/>
      <c r="T609" s="62"/>
      <c r="U609" s="9"/>
      <c r="V609" s="9"/>
      <c r="W609" s="62"/>
      <c r="X609" s="62"/>
      <c r="Y609" s="62"/>
      <c r="Z609" s="62"/>
      <c r="AA609" s="62"/>
      <c r="AB609" s="62"/>
      <c r="AC609" s="62"/>
      <c r="AD609" s="9"/>
      <c r="AE609" s="62"/>
      <c r="AF609" s="63"/>
      <c r="AG609" s="60"/>
    </row>
    <row r="610" spans="1:33">
      <c r="A610" s="5"/>
      <c r="B610" s="61"/>
      <c r="C610" s="62"/>
      <c r="D610" s="62"/>
      <c r="E610" s="62"/>
      <c r="F610" s="9"/>
      <c r="G610" s="9"/>
      <c r="H610" s="62"/>
      <c r="I610" s="62"/>
      <c r="J610" s="62"/>
      <c r="K610" s="62"/>
      <c r="L610" s="62"/>
      <c r="M610" s="62"/>
      <c r="N610" s="62"/>
      <c r="O610" s="9"/>
      <c r="P610" s="9"/>
      <c r="Q610" s="62"/>
      <c r="R610" s="19" t="s">
        <v>151</v>
      </c>
      <c r="S610" s="19"/>
      <c r="T610" s="19"/>
      <c r="U610" s="19"/>
      <c r="V610" s="19"/>
      <c r="W610" s="62"/>
      <c r="X610" s="62"/>
      <c r="Y610" s="62"/>
      <c r="Z610" s="62"/>
      <c r="AA610" s="19"/>
      <c r="AB610" s="19"/>
      <c r="AC610" s="19"/>
      <c r="AD610" s="19"/>
      <c r="AE610" s="62"/>
      <c r="AF610" s="63"/>
      <c r="AG610" s="60"/>
    </row>
    <row r="611" spans="1:33">
      <c r="A611" s="5"/>
      <c r="B611" s="61"/>
      <c r="C611" s="62"/>
      <c r="D611" s="19" t="s">
        <v>25</v>
      </c>
      <c r="E611" s="19"/>
      <c r="F611" s="19"/>
      <c r="G611" s="19"/>
      <c r="H611" s="62"/>
      <c r="I611" s="19" t="s">
        <v>25</v>
      </c>
      <c r="J611" s="19"/>
      <c r="K611" s="19"/>
      <c r="L611" s="19"/>
      <c r="M611" s="19"/>
      <c r="N611" s="62"/>
      <c r="O611" s="9"/>
      <c r="P611" s="9"/>
      <c r="Q611" s="62"/>
      <c r="R611" s="19" t="s">
        <v>26</v>
      </c>
      <c r="S611" s="19"/>
      <c r="T611" s="19"/>
      <c r="U611" s="19"/>
      <c r="V611" s="19"/>
      <c r="W611" s="62"/>
      <c r="X611" s="62"/>
      <c r="Y611" s="62"/>
      <c r="Z611" s="18" t="s">
        <v>26</v>
      </c>
      <c r="AA611" s="18"/>
      <c r="AB611" s="18"/>
      <c r="AC611" s="18"/>
      <c r="AD611" s="9"/>
      <c r="AE611" s="62"/>
      <c r="AF611" s="63"/>
      <c r="AG611" s="60"/>
    </row>
    <row r="612" spans="1:33">
      <c r="A612" s="5"/>
      <c r="B612" s="61"/>
      <c r="C612" s="62"/>
      <c r="D612" s="62"/>
      <c r="E612" s="62"/>
      <c r="F612" s="9"/>
      <c r="G612" s="9"/>
      <c r="H612" s="62"/>
      <c r="I612" s="62"/>
      <c r="J612" s="62"/>
      <c r="K612" s="62"/>
      <c r="L612" s="62"/>
      <c r="M612" s="62"/>
      <c r="N612" s="62"/>
      <c r="O612" s="9"/>
      <c r="P612" s="9"/>
      <c r="Q612" s="62"/>
      <c r="R612" s="62"/>
      <c r="S612" s="62"/>
      <c r="T612" s="62"/>
      <c r="U612" s="9"/>
      <c r="V612" s="9"/>
      <c r="W612" s="62"/>
      <c r="X612" s="62"/>
      <c r="Y612" s="62"/>
      <c r="Z612" s="62"/>
      <c r="AA612" s="62"/>
      <c r="AB612" s="62"/>
      <c r="AC612" s="62"/>
      <c r="AD612" s="9"/>
      <c r="AE612" s="62"/>
      <c r="AF612" s="63"/>
      <c r="AG612" s="60"/>
    </row>
    <row r="613" spans="1:33">
      <c r="A613" s="5"/>
      <c r="B613" s="61"/>
      <c r="C613" s="62"/>
      <c r="D613" s="3" t="s">
        <v>28</v>
      </c>
      <c r="E613" s="3"/>
      <c r="F613" s="9"/>
      <c r="G613" s="9"/>
      <c r="H613" s="3"/>
      <c r="I613" s="18" t="s">
        <v>23</v>
      </c>
      <c r="J613" s="18"/>
      <c r="K613" s="18"/>
      <c r="L613" s="18"/>
      <c r="M613" s="18"/>
      <c r="N613" s="18"/>
      <c r="O613" s="18"/>
      <c r="P613" s="9"/>
      <c r="Q613" s="3"/>
      <c r="R613" s="19" t="s">
        <v>22</v>
      </c>
      <c r="S613" s="19"/>
      <c r="T613" s="19"/>
      <c r="U613" s="19"/>
      <c r="V613" s="19"/>
      <c r="W613" s="19"/>
      <c r="X613" s="3"/>
      <c r="Y613" s="19" t="s">
        <v>24</v>
      </c>
      <c r="Z613" s="19"/>
      <c r="AA613" s="19"/>
      <c r="AB613" s="19"/>
      <c r="AC613" s="19"/>
      <c r="AD613" s="19"/>
      <c r="AE613" s="62"/>
      <c r="AF613" s="63"/>
      <c r="AG613" s="60"/>
    </row>
    <row r="614" spans="1:33" ht="15.75" thickBot="1">
      <c r="A614" s="5"/>
      <c r="B614" s="77"/>
      <c r="C614" s="78"/>
      <c r="D614" s="78"/>
      <c r="E614" s="78"/>
      <c r="F614" s="79"/>
      <c r="G614" s="79"/>
      <c r="H614" s="78"/>
      <c r="I614" s="78"/>
      <c r="J614" s="78"/>
      <c r="K614" s="78"/>
      <c r="L614" s="78"/>
      <c r="M614" s="78"/>
      <c r="N614" s="78"/>
      <c r="O614" s="79"/>
      <c r="P614" s="79"/>
      <c r="Q614" s="78"/>
      <c r="R614" s="78"/>
      <c r="S614" s="78"/>
      <c r="T614" s="78"/>
      <c r="U614" s="79"/>
      <c r="V614" s="79"/>
      <c r="W614" s="78"/>
      <c r="X614" s="78"/>
      <c r="Y614" s="78"/>
      <c r="Z614" s="78"/>
      <c r="AA614" s="78"/>
      <c r="AB614" s="78"/>
      <c r="AC614" s="78"/>
      <c r="AD614" s="79"/>
      <c r="AE614" s="78"/>
      <c r="AF614" s="80"/>
      <c r="AG614" s="60"/>
    </row>
    <row r="615" spans="1:33" ht="15.75" thickBot="1">
      <c r="A615" s="20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  <c r="AB615" s="21"/>
      <c r="AC615" s="21"/>
      <c r="AD615" s="21"/>
      <c r="AE615" s="21"/>
      <c r="AF615" s="21"/>
      <c r="AG615" s="22"/>
    </row>
    <row r="621" spans="1:33" ht="15.75" thickBot="1"/>
    <row r="622" spans="1:33" ht="15.75" thickBot="1">
      <c r="A622" s="4"/>
      <c r="B622" s="54"/>
      <c r="C622" s="54"/>
      <c r="D622" s="54"/>
      <c r="E622" s="54"/>
      <c r="F622" s="55"/>
      <c r="G622" s="55"/>
      <c r="H622" s="54"/>
      <c r="I622" s="54"/>
      <c r="J622" s="54"/>
      <c r="K622" s="54"/>
      <c r="L622" s="54"/>
      <c r="M622" s="54"/>
      <c r="N622" s="54"/>
      <c r="O622" s="55"/>
      <c r="P622" s="55"/>
      <c r="Q622" s="54"/>
      <c r="R622" s="54"/>
      <c r="S622" s="54"/>
      <c r="T622" s="54"/>
      <c r="U622" s="55"/>
      <c r="V622" s="55"/>
      <c r="W622" s="54"/>
      <c r="X622" s="54"/>
      <c r="Y622" s="54"/>
      <c r="Z622" s="54"/>
      <c r="AA622" s="54"/>
      <c r="AB622" s="54"/>
      <c r="AC622" s="54"/>
      <c r="AD622" s="55"/>
      <c r="AE622" s="54"/>
      <c r="AF622" s="54"/>
      <c r="AG622" s="56"/>
    </row>
    <row r="623" spans="1:33" ht="22.5">
      <c r="A623" s="5"/>
      <c r="B623" s="57"/>
      <c r="C623" s="58"/>
      <c r="D623" s="96" t="s">
        <v>0</v>
      </c>
      <c r="E623" s="96"/>
      <c r="F623" s="96"/>
      <c r="G623" s="96"/>
      <c r="H623" s="96"/>
      <c r="I623" s="96"/>
      <c r="J623" s="96"/>
      <c r="K623" s="96"/>
      <c r="L623" s="96"/>
      <c r="M623" s="96"/>
      <c r="N623" s="96"/>
      <c r="O623" s="96"/>
      <c r="P623" s="96"/>
      <c r="Q623" s="96"/>
      <c r="R623" s="96"/>
      <c r="S623" s="96"/>
      <c r="T623" s="96"/>
      <c r="U623" s="96"/>
      <c r="V623" s="96"/>
      <c r="W623" s="96"/>
      <c r="X623" s="96"/>
      <c r="Y623" s="96"/>
      <c r="Z623" s="96"/>
      <c r="AA623" s="96"/>
      <c r="AB623" s="96"/>
      <c r="AC623" s="96"/>
      <c r="AD623" s="96"/>
      <c r="AE623" s="58"/>
      <c r="AF623" s="59"/>
      <c r="AG623" s="60"/>
    </row>
    <row r="624" spans="1:33" ht="19.5">
      <c r="A624" s="5"/>
      <c r="B624" s="61"/>
      <c r="C624" s="62"/>
      <c r="D624" s="95" t="s">
        <v>27</v>
      </c>
      <c r="E624" s="95"/>
      <c r="F624" s="95"/>
      <c r="G624" s="95"/>
      <c r="H624" s="95"/>
      <c r="I624" s="95"/>
      <c r="J624" s="95"/>
      <c r="K624" s="95"/>
      <c r="L624" s="95"/>
      <c r="M624" s="95"/>
      <c r="N624" s="95"/>
      <c r="O624" s="95"/>
      <c r="P624" s="95"/>
      <c r="Q624" s="95"/>
      <c r="R624" s="95"/>
      <c r="S624" s="95"/>
      <c r="T624" s="95"/>
      <c r="U624" s="95"/>
      <c r="V624" s="95"/>
      <c r="W624" s="95"/>
      <c r="X624" s="95"/>
      <c r="Y624" s="95"/>
      <c r="Z624" s="95"/>
      <c r="AA624" s="95"/>
      <c r="AB624" s="95"/>
      <c r="AC624" s="95"/>
      <c r="AD624" s="95"/>
      <c r="AE624" s="62"/>
      <c r="AF624" s="63"/>
      <c r="AG624" s="60"/>
    </row>
    <row r="625" spans="1:33" ht="15.75">
      <c r="A625" s="5"/>
      <c r="B625" s="61"/>
      <c r="C625" s="62"/>
      <c r="D625" s="27" t="s">
        <v>95</v>
      </c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  <c r="AB625" s="27"/>
      <c r="AC625" s="27"/>
      <c r="AD625" s="27"/>
      <c r="AE625" s="62"/>
      <c r="AF625" s="63"/>
      <c r="AG625" s="60"/>
    </row>
    <row r="626" spans="1:33">
      <c r="A626" s="5"/>
      <c r="B626" s="61"/>
      <c r="C626" s="62"/>
      <c r="D626" s="14"/>
      <c r="E626" s="14"/>
      <c r="F626" s="9"/>
      <c r="G626" s="9"/>
      <c r="H626" s="14"/>
      <c r="I626" s="14"/>
      <c r="J626" s="14"/>
      <c r="K626" s="14"/>
      <c r="L626" s="14"/>
      <c r="M626" s="14"/>
      <c r="N626" s="14"/>
      <c r="O626" s="9"/>
      <c r="P626" s="9"/>
      <c r="Q626" s="14"/>
      <c r="R626" s="14"/>
      <c r="S626" s="14"/>
      <c r="T626" s="14"/>
      <c r="U626" s="9"/>
      <c r="V626" s="9"/>
      <c r="W626" s="14"/>
      <c r="X626" s="14"/>
      <c r="Y626" s="14"/>
      <c r="Z626" s="14"/>
      <c r="AA626" s="14"/>
      <c r="AB626" s="14"/>
      <c r="AC626" s="14"/>
      <c r="AD626" s="9"/>
      <c r="AE626" s="62"/>
      <c r="AF626" s="63"/>
      <c r="AG626" s="60"/>
    </row>
    <row r="627" spans="1:33" ht="15.75">
      <c r="A627" s="5"/>
      <c r="B627" s="61"/>
      <c r="C627" s="62"/>
      <c r="D627" s="27" t="s">
        <v>72</v>
      </c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  <c r="AB627" s="27"/>
      <c r="AC627" s="27"/>
      <c r="AD627" s="27"/>
      <c r="AE627" s="62"/>
      <c r="AF627" s="63"/>
      <c r="AG627" s="60"/>
    </row>
    <row r="628" spans="1:33">
      <c r="A628" s="5"/>
      <c r="B628" s="61"/>
      <c r="C628" s="62"/>
      <c r="D628" s="14"/>
      <c r="E628" s="14"/>
      <c r="F628" s="9"/>
      <c r="G628" s="9"/>
      <c r="H628" s="14"/>
      <c r="I628" s="14"/>
      <c r="J628" s="14"/>
      <c r="K628" s="14"/>
      <c r="L628" s="14"/>
      <c r="M628" s="14"/>
      <c r="N628" s="14"/>
      <c r="O628" s="9"/>
      <c r="P628" s="9"/>
      <c r="Q628" s="14"/>
      <c r="R628" s="14"/>
      <c r="S628" s="14"/>
      <c r="T628" s="14"/>
      <c r="U628" s="9"/>
      <c r="V628" s="9"/>
      <c r="W628" s="14"/>
      <c r="X628" s="14"/>
      <c r="Y628" s="14"/>
      <c r="Z628" s="14"/>
      <c r="AA628" s="14"/>
      <c r="AB628" s="14"/>
      <c r="AC628" s="14"/>
      <c r="AD628" s="9"/>
      <c r="AE628" s="62"/>
      <c r="AF628" s="63"/>
      <c r="AG628" s="60"/>
    </row>
    <row r="629" spans="1:33" ht="15.75">
      <c r="A629" s="5"/>
      <c r="B629" s="61"/>
      <c r="C629" s="62"/>
      <c r="D629" s="27" t="s">
        <v>73</v>
      </c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  <c r="AB629" s="27"/>
      <c r="AC629" s="27"/>
      <c r="AD629" s="27"/>
      <c r="AE629" s="62"/>
      <c r="AF629" s="63"/>
      <c r="AG629" s="60"/>
    </row>
    <row r="630" spans="1:33" ht="16.5" thickBot="1">
      <c r="A630" s="5"/>
      <c r="B630" s="61"/>
      <c r="C630" s="62"/>
      <c r="D630" s="16"/>
      <c r="E630" s="16"/>
      <c r="F630" s="12"/>
      <c r="G630" s="12"/>
      <c r="H630" s="16"/>
      <c r="I630" s="16"/>
      <c r="J630" s="16"/>
      <c r="K630" s="16"/>
      <c r="L630" s="16"/>
      <c r="M630" s="16"/>
      <c r="N630" s="16"/>
      <c r="O630" s="12"/>
      <c r="P630" s="12"/>
      <c r="Q630" s="16"/>
      <c r="R630" s="16"/>
      <c r="S630" s="16"/>
      <c r="T630" s="16"/>
      <c r="U630" s="12"/>
      <c r="V630" s="12"/>
      <c r="W630" s="16"/>
      <c r="X630" s="16"/>
      <c r="Y630" s="16"/>
      <c r="Z630" s="16"/>
      <c r="AA630" s="16"/>
      <c r="AB630" s="16"/>
      <c r="AC630" s="16"/>
      <c r="AD630" s="12"/>
      <c r="AE630" s="62"/>
      <c r="AF630" s="63"/>
      <c r="AG630" s="60"/>
    </row>
    <row r="631" spans="1:33" ht="15.75" thickBot="1">
      <c r="A631" s="5"/>
      <c r="B631" s="61"/>
      <c r="C631" s="64"/>
      <c r="D631" s="65"/>
      <c r="E631" s="65"/>
      <c r="F631" s="66"/>
      <c r="G631" s="66"/>
      <c r="H631" s="65"/>
      <c r="I631" s="65"/>
      <c r="J631" s="65"/>
      <c r="K631" s="65"/>
      <c r="L631" s="65"/>
      <c r="M631" s="65"/>
      <c r="N631" s="65"/>
      <c r="O631" s="66"/>
      <c r="P631" s="66"/>
      <c r="Q631" s="65"/>
      <c r="R631" s="65"/>
      <c r="S631" s="65"/>
      <c r="T631" s="65"/>
      <c r="U631" s="66"/>
      <c r="V631" s="66"/>
      <c r="W631" s="65"/>
      <c r="X631" s="65"/>
      <c r="Y631" s="65"/>
      <c r="Z631" s="65"/>
      <c r="AA631" s="65"/>
      <c r="AB631" s="65"/>
      <c r="AC631" s="65"/>
      <c r="AD631" s="66"/>
      <c r="AE631" s="67"/>
      <c r="AF631" s="63"/>
      <c r="AG631" s="60"/>
    </row>
    <row r="632" spans="1:33">
      <c r="A632" s="5"/>
      <c r="B632" s="61"/>
      <c r="C632" s="68"/>
      <c r="D632" s="28" t="s">
        <v>1</v>
      </c>
      <c r="E632" s="31"/>
      <c r="F632" s="34" t="s">
        <v>21</v>
      </c>
      <c r="G632" s="34"/>
      <c r="H632" s="34"/>
      <c r="I632" s="34"/>
      <c r="J632" s="34"/>
      <c r="K632" s="34"/>
      <c r="L632" s="34"/>
      <c r="M632" s="34"/>
      <c r="N632" s="35"/>
      <c r="O632" s="34" t="s">
        <v>2</v>
      </c>
      <c r="P632" s="34"/>
      <c r="Q632" s="34"/>
      <c r="R632" s="34"/>
      <c r="S632" s="34"/>
      <c r="T632" s="34"/>
      <c r="U632" s="34"/>
      <c r="V632" s="34"/>
      <c r="W632" s="35"/>
      <c r="X632" s="34" t="s">
        <v>3</v>
      </c>
      <c r="Y632" s="34"/>
      <c r="Z632" s="34"/>
      <c r="AA632" s="34"/>
      <c r="AB632" s="34"/>
      <c r="AC632" s="34"/>
      <c r="AD632" s="38"/>
      <c r="AE632" s="69"/>
      <c r="AF632" s="63"/>
      <c r="AG632" s="60"/>
    </row>
    <row r="633" spans="1:33">
      <c r="A633" s="5"/>
      <c r="B633" s="61"/>
      <c r="C633" s="68"/>
      <c r="D633" s="29"/>
      <c r="E633" s="32"/>
      <c r="F633" s="39" t="s">
        <v>4</v>
      </c>
      <c r="G633" s="39"/>
      <c r="H633" s="39" t="s">
        <v>5</v>
      </c>
      <c r="I633" s="39"/>
      <c r="J633" s="39" t="s">
        <v>30</v>
      </c>
      <c r="K633" s="39"/>
      <c r="L633" s="39" t="s">
        <v>7</v>
      </c>
      <c r="M633" s="39"/>
      <c r="N633" s="36"/>
      <c r="O633" s="39" t="s">
        <v>8</v>
      </c>
      <c r="P633" s="39"/>
      <c r="Q633" s="39" t="s">
        <v>9</v>
      </c>
      <c r="R633" s="39"/>
      <c r="S633" s="39" t="s">
        <v>10</v>
      </c>
      <c r="T633" s="39"/>
      <c r="U633" s="39" t="s">
        <v>7</v>
      </c>
      <c r="V633" s="39"/>
      <c r="W633" s="36"/>
      <c r="X633" s="39" t="s">
        <v>11</v>
      </c>
      <c r="Y633" s="39"/>
      <c r="Z633" s="39" t="s">
        <v>6</v>
      </c>
      <c r="AA633" s="39"/>
      <c r="AB633" s="39" t="s">
        <v>12</v>
      </c>
      <c r="AC633" s="39"/>
      <c r="AD633" s="40" t="s">
        <v>20</v>
      </c>
      <c r="AE633" s="69"/>
      <c r="AF633" s="63"/>
      <c r="AG633" s="60"/>
    </row>
    <row r="634" spans="1:33">
      <c r="A634" s="5"/>
      <c r="B634" s="61"/>
      <c r="C634" s="68"/>
      <c r="D634" s="30"/>
      <c r="E634" s="32"/>
      <c r="F634" s="1">
        <v>0.1</v>
      </c>
      <c r="G634" s="2" t="s">
        <v>13</v>
      </c>
      <c r="H634" s="1">
        <v>0.1</v>
      </c>
      <c r="I634" s="2" t="s">
        <v>13</v>
      </c>
      <c r="J634" s="1">
        <v>0.3</v>
      </c>
      <c r="K634" s="2" t="s">
        <v>13</v>
      </c>
      <c r="L634" s="1">
        <v>0.5</v>
      </c>
      <c r="M634" s="2" t="s">
        <v>13</v>
      </c>
      <c r="N634" s="36"/>
      <c r="O634" s="1">
        <v>0.1</v>
      </c>
      <c r="P634" s="2" t="s">
        <v>13</v>
      </c>
      <c r="Q634" s="1">
        <v>0.1</v>
      </c>
      <c r="R634" s="2" t="s">
        <v>13</v>
      </c>
      <c r="S634" s="1">
        <v>0.3</v>
      </c>
      <c r="T634" s="2" t="s">
        <v>13</v>
      </c>
      <c r="U634" s="1">
        <v>0.5</v>
      </c>
      <c r="V634" s="2" t="s">
        <v>13</v>
      </c>
      <c r="W634" s="36"/>
      <c r="X634" s="1">
        <v>0.4</v>
      </c>
      <c r="Y634" s="2" t="s">
        <v>13</v>
      </c>
      <c r="Z634" s="1">
        <v>0.6</v>
      </c>
      <c r="AA634" s="2" t="s">
        <v>13</v>
      </c>
      <c r="AB634" s="1">
        <v>1</v>
      </c>
      <c r="AC634" s="2" t="s">
        <v>13</v>
      </c>
      <c r="AD634" s="41"/>
      <c r="AE634" s="69"/>
      <c r="AF634" s="63"/>
      <c r="AG634" s="60"/>
    </row>
    <row r="635" spans="1:33">
      <c r="A635" s="5"/>
      <c r="B635" s="61"/>
      <c r="C635" s="68"/>
      <c r="D635" s="6" t="s">
        <v>14</v>
      </c>
      <c r="E635" s="32"/>
      <c r="F635" s="2">
        <v>8</v>
      </c>
      <c r="G635" s="2" t="s">
        <v>35</v>
      </c>
      <c r="H635" s="7">
        <v>7.6</v>
      </c>
      <c r="I635" s="7" t="s">
        <v>35</v>
      </c>
      <c r="J635" s="7">
        <v>13.8</v>
      </c>
      <c r="K635" s="7" t="s">
        <v>39</v>
      </c>
      <c r="L635" s="2">
        <f>F635+H635+J635</f>
        <v>29.4</v>
      </c>
      <c r="M635" s="2" t="str">
        <f>IF(L635&gt;=45.5,"A1",IF(L635&gt;=40.5,"A2", IF(L635&gt;=35.5,"B1",IF(L635&gt;=30.5,"B2", IF(L635&gt;=25.5,"C1",IF(L635&gt;=20.5,"C2",IF(L635&gt;=16.5,"D",IF(L635&gt;=10.5,"E1",IF(L635&gt;=10.4,"E2")))))))))</f>
        <v>C1</v>
      </c>
      <c r="N635" s="36"/>
      <c r="O635" s="2">
        <v>7.2</v>
      </c>
      <c r="P635" s="2" t="s">
        <v>35</v>
      </c>
      <c r="Q635" s="7">
        <v>7</v>
      </c>
      <c r="R635" s="7" t="s">
        <v>36</v>
      </c>
      <c r="S635" s="7">
        <v>15.6</v>
      </c>
      <c r="T635" s="2" t="str">
        <f>IF(S635&gt;=27.3,"A1",IF(S635&gt;=24.3,"A2", IF(S635&gt;=21.3,"B1",IF(S635&gt;=18.3,"B2", IF(S635&gt;=15.3,"C1",IF(S635&gt;=12.3,"C2",IF(S635&gt;=9.9,"D",IF(S635&gt;=6.3,"E1",IF(S635&gt;=6.2,"E2")))))))))</f>
        <v>C1</v>
      </c>
      <c r="U635" s="2">
        <f>O635+Q635+S635</f>
        <v>29.799999999999997</v>
      </c>
      <c r="V635" s="2" t="str">
        <f>IF(U635&gt;=45.5,"A1",IF(U635&gt;=40.5,"A2", IF(U635&gt;=35.5,"B1",IF(U635&gt;=30.5,"B2", IF(U635&gt;=25.5,"C1",IF(U635&gt;=20.5,"C2",IF(U635&gt;=16.5,"D",IF(U635&gt;=10.5,"E1",IF(U635&gt;=10.4,"E2")))))))))</f>
        <v>C1</v>
      </c>
      <c r="W635" s="36"/>
      <c r="X635" s="2">
        <f t="shared" ref="X635:X641" si="176">SUM(F635,H635,O635,Q635)</f>
        <v>29.8</v>
      </c>
      <c r="Y635" s="2" t="str">
        <f>IF(X635&gt;=36.4,"A1",IF(X635&gt;=32.4,"A2", IF(X635&gt;=28.4,"B1",IF(X635&gt;=24.4,"B2", IF(X635&gt;=20.4,"C1",IF(X635&gt;=16.4,"C2",IF(X635&gt;=13.2,"D",IF(X635&gt;=8.4,"E1",IF(X635&gt;=8.3,"E2")))))))))</f>
        <v>B1</v>
      </c>
      <c r="Z635" s="2">
        <f>J635+S635</f>
        <v>29.4</v>
      </c>
      <c r="AA635" s="2" t="str">
        <f>IF(Z635&gt;=54.5,"A1",IF(Z635&gt;=48.5,"A2", IF(Z635&gt;=42.5,"B1",IF(Z635&gt;=36.5,"B2", IF(Z635&gt;=30.5,"C1",IF(Z635&gt;=24.5,"C2",IF(Z635&gt;=19.8,"D",IF(Z635&gt;=12.6,"E1",IF(Z635&gt;=12.5,"E2")))))))))</f>
        <v>C2</v>
      </c>
      <c r="AB635" s="7">
        <f>L635+U635</f>
        <v>59.199999999999996</v>
      </c>
      <c r="AC635" s="2" t="str">
        <f>IF(AB635&gt;=91,"A1",IF(AB635&gt;=81,"A2", IF(AB635&gt;=71,"B1",IF(AB635&gt;=61,"B2", IF(AB635&gt;=51,"C1",IF(AB635&gt;=41,"C2",IF(AB635&gt;=33,"D",IF(AB635&gt;=21,"E1",IF(AB635&gt;=20,"E2")))))))))</f>
        <v>C1</v>
      </c>
      <c r="AD635" s="11">
        <v>6</v>
      </c>
      <c r="AE635" s="69"/>
      <c r="AF635" s="63"/>
      <c r="AG635" s="60"/>
    </row>
    <row r="636" spans="1:33">
      <c r="A636" s="5"/>
      <c r="B636" s="61"/>
      <c r="C636" s="68"/>
      <c r="D636" s="6" t="s">
        <v>15</v>
      </c>
      <c r="E636" s="32"/>
      <c r="F636" s="2">
        <v>7.5</v>
      </c>
      <c r="G636" s="2" t="s">
        <v>35</v>
      </c>
      <c r="H636" s="7">
        <v>8.4</v>
      </c>
      <c r="I636" s="7" t="s">
        <v>34</v>
      </c>
      <c r="J636" s="7">
        <v>22.5</v>
      </c>
      <c r="K636" s="7" t="s">
        <v>35</v>
      </c>
      <c r="L636" s="2">
        <f t="shared" ref="L636:L640" si="177">F636+H636+J636</f>
        <v>38.4</v>
      </c>
      <c r="M636" s="2" t="str">
        <f t="shared" ref="M636:M643" si="178">IF(L636&gt;=45.5,"A1",IF(L636&gt;=40.5,"A2", IF(L636&gt;=35.5,"B1",IF(L636&gt;=30.5,"B2", IF(L636&gt;=25.5,"C1",IF(L636&gt;=20.5,"C2",IF(L636&gt;=16.5,"D",IF(L636&gt;=10.5,"E1",IF(L636&gt;=10.4,"E2")))))))))</f>
        <v>B1</v>
      </c>
      <c r="N636" s="36"/>
      <c r="O636" s="2">
        <v>8.1999999999999993</v>
      </c>
      <c r="P636" s="2" t="s">
        <v>34</v>
      </c>
      <c r="Q636" s="7">
        <v>8.6</v>
      </c>
      <c r="R636" s="7" t="s">
        <v>34</v>
      </c>
      <c r="S636" s="7">
        <v>21.9</v>
      </c>
      <c r="T636" s="2" t="str">
        <f t="shared" ref="T636:T643" si="179">IF(S636&gt;=27.3,"A1",IF(S636&gt;=24.3,"A2", IF(S636&gt;=21.3,"B1",IF(S636&gt;=18.3,"B2", IF(S636&gt;=15.3,"C1",IF(S636&gt;=12.3,"C2",IF(S636&gt;=9.9,"D",IF(S636&gt;=6.3,"E1",IF(S636&gt;=6.2,"E2")))))))))</f>
        <v>B1</v>
      </c>
      <c r="U636" s="2">
        <f t="shared" ref="U636:U641" si="180">O636+Q636+S636</f>
        <v>38.699999999999996</v>
      </c>
      <c r="V636" s="2" t="str">
        <f t="shared" ref="V636:V643" si="181">IF(U636&gt;=45.5,"A1",IF(U636&gt;=40.5,"A2", IF(U636&gt;=35.5,"B1",IF(U636&gt;=30.5,"B2", IF(U636&gt;=25.5,"C1",IF(U636&gt;=20.5,"C2",IF(U636&gt;=16.5,"D",IF(U636&gt;=10.5,"E1",IF(U636&gt;=10.4,"E2")))))))))</f>
        <v>B1</v>
      </c>
      <c r="W636" s="36"/>
      <c r="X636" s="2">
        <f t="shared" si="176"/>
        <v>32.700000000000003</v>
      </c>
      <c r="Y636" s="2" t="str">
        <f t="shared" ref="Y636:Y641" si="182">IF(X636&gt;=36.4,"A1",IF(X636&gt;=32.4,"A2", IF(X636&gt;=28.4,"B1",IF(X636&gt;=24.4,"B2", IF(X636&gt;=20.4,"C1",IF(X636&gt;=16.4,"C2",IF(X636&gt;=13.2,"D",IF(X636&gt;=8.4,"E1",IF(X636&gt;=8.3,"E2")))))))))</f>
        <v>A2</v>
      </c>
      <c r="Z636" s="2">
        <f t="shared" ref="Z636:Z643" si="183">J636+S636</f>
        <v>44.4</v>
      </c>
      <c r="AA636" s="2" t="str">
        <f t="shared" ref="AA636:AA643" si="184">IF(Z636&gt;=54.5,"A1",IF(Z636&gt;=48.5,"A2", IF(Z636&gt;=42.5,"B1",IF(Z636&gt;=36.5,"B2", IF(Z636&gt;=30.5,"C1",IF(Z636&gt;=24.5,"C2",IF(Z636&gt;=19.8,"D",IF(Z636&gt;=12.6,"E1",IF(Z636&gt;=12.5,"E2")))))))))</f>
        <v>B1</v>
      </c>
      <c r="AB636" s="7">
        <f t="shared" ref="AB636:AB643" si="185">L636+U636</f>
        <v>77.099999999999994</v>
      </c>
      <c r="AC636" s="2" t="str">
        <f t="shared" ref="AC636:AC643" si="186">IF(AB636&gt;=91,"A1",IF(AB636&gt;=81,"A2", IF(AB636&gt;=71,"B1",IF(AB636&gt;=61,"B2", IF(AB636&gt;=51,"C1",IF(AB636&gt;=41,"C2",IF(AB636&gt;=33,"D",IF(AB636&gt;=21,"E1",IF(AB636&gt;=20,"E2")))))))))</f>
        <v>B1</v>
      </c>
      <c r="AD636" s="11">
        <v>8</v>
      </c>
      <c r="AE636" s="69"/>
      <c r="AF636" s="63"/>
      <c r="AG636" s="60"/>
    </row>
    <row r="637" spans="1:33">
      <c r="A637" s="5"/>
      <c r="B637" s="61"/>
      <c r="C637" s="68"/>
      <c r="D637" s="6" t="s">
        <v>16</v>
      </c>
      <c r="E637" s="32"/>
      <c r="F637" s="2">
        <v>6.6</v>
      </c>
      <c r="G637" s="2" t="s">
        <v>36</v>
      </c>
      <c r="H637" s="7">
        <v>6.6</v>
      </c>
      <c r="I637" s="7" t="s">
        <v>36</v>
      </c>
      <c r="J637" s="7">
        <v>17.7</v>
      </c>
      <c r="K637" s="7" t="s">
        <v>38</v>
      </c>
      <c r="L637" s="2">
        <f t="shared" si="177"/>
        <v>30.9</v>
      </c>
      <c r="M637" s="2" t="str">
        <f t="shared" si="178"/>
        <v>B2</v>
      </c>
      <c r="N637" s="36"/>
      <c r="O637" s="2">
        <v>6.6</v>
      </c>
      <c r="P637" s="2" t="s">
        <v>36</v>
      </c>
      <c r="Q637" s="7">
        <v>6.6</v>
      </c>
      <c r="R637" s="7" t="s">
        <v>36</v>
      </c>
      <c r="S637" s="7">
        <v>20.399999999999999</v>
      </c>
      <c r="T637" s="2" t="str">
        <f t="shared" si="179"/>
        <v>B2</v>
      </c>
      <c r="U637" s="2">
        <f t="shared" si="180"/>
        <v>33.599999999999994</v>
      </c>
      <c r="V637" s="2" t="str">
        <f t="shared" si="181"/>
        <v>B2</v>
      </c>
      <c r="W637" s="36"/>
      <c r="X637" s="2">
        <f t="shared" si="176"/>
        <v>26.4</v>
      </c>
      <c r="Y637" s="2" t="str">
        <f t="shared" si="182"/>
        <v>B2</v>
      </c>
      <c r="Z637" s="2">
        <f t="shared" si="183"/>
        <v>38.099999999999994</v>
      </c>
      <c r="AA637" s="2" t="str">
        <f t="shared" si="184"/>
        <v>B2</v>
      </c>
      <c r="AB637" s="7">
        <f t="shared" si="185"/>
        <v>64.5</v>
      </c>
      <c r="AC637" s="2" t="str">
        <f t="shared" si="186"/>
        <v>B2</v>
      </c>
      <c r="AD637" s="11">
        <v>7</v>
      </c>
      <c r="AE637" s="69"/>
      <c r="AF637" s="63"/>
      <c r="AG637" s="60"/>
    </row>
    <row r="638" spans="1:33">
      <c r="A638" s="5"/>
      <c r="B638" s="61"/>
      <c r="C638" s="68"/>
      <c r="D638" s="6" t="s">
        <v>31</v>
      </c>
      <c r="E638" s="32"/>
      <c r="F638" s="2">
        <v>6.5</v>
      </c>
      <c r="G638" s="2" t="s">
        <v>36</v>
      </c>
      <c r="H638" s="7">
        <v>6.5</v>
      </c>
      <c r="I638" s="7" t="s">
        <v>36</v>
      </c>
      <c r="J638" s="7">
        <v>9.3000000000000007</v>
      </c>
      <c r="K638" s="7" t="s">
        <v>88</v>
      </c>
      <c r="L638" s="2">
        <f t="shared" si="177"/>
        <v>22.3</v>
      </c>
      <c r="M638" s="2" t="str">
        <f t="shared" si="178"/>
        <v>C2</v>
      </c>
      <c r="N638" s="36"/>
      <c r="O638" s="2">
        <v>8.6</v>
      </c>
      <c r="P638" s="2" t="s">
        <v>34</v>
      </c>
      <c r="Q638" s="7">
        <v>8.4</v>
      </c>
      <c r="R638" s="7" t="s">
        <v>34</v>
      </c>
      <c r="S638" s="7">
        <v>19.5</v>
      </c>
      <c r="T638" s="2" t="str">
        <f t="shared" si="179"/>
        <v>B2</v>
      </c>
      <c r="U638" s="2">
        <f t="shared" si="180"/>
        <v>36.5</v>
      </c>
      <c r="V638" s="2" t="str">
        <f t="shared" si="181"/>
        <v>B1</v>
      </c>
      <c r="W638" s="36"/>
      <c r="X638" s="2">
        <f t="shared" si="176"/>
        <v>30</v>
      </c>
      <c r="Y638" s="2" t="str">
        <f t="shared" si="182"/>
        <v>B1</v>
      </c>
      <c r="Z638" s="2">
        <f t="shared" si="183"/>
        <v>28.8</v>
      </c>
      <c r="AA638" s="2" t="str">
        <f t="shared" si="184"/>
        <v>C2</v>
      </c>
      <c r="AB638" s="7">
        <f t="shared" si="185"/>
        <v>58.8</v>
      </c>
      <c r="AC638" s="2" t="str">
        <f t="shared" si="186"/>
        <v>C1</v>
      </c>
      <c r="AD638" s="11">
        <v>6</v>
      </c>
      <c r="AE638" s="69"/>
      <c r="AF638" s="63"/>
      <c r="AG638" s="60"/>
    </row>
    <row r="639" spans="1:33">
      <c r="A639" s="5"/>
      <c r="B639" s="61"/>
      <c r="C639" s="68"/>
      <c r="D639" s="6" t="s">
        <v>32</v>
      </c>
      <c r="E639" s="32"/>
      <c r="F639" s="2">
        <v>4.5</v>
      </c>
      <c r="G639" s="2" t="s">
        <v>39</v>
      </c>
      <c r="H639" s="7">
        <v>5</v>
      </c>
      <c r="I639" s="7" t="s">
        <v>39</v>
      </c>
      <c r="J639" s="7">
        <v>9.6</v>
      </c>
      <c r="K639" s="7" t="s">
        <v>88</v>
      </c>
      <c r="L639" s="2">
        <f t="shared" si="177"/>
        <v>19.100000000000001</v>
      </c>
      <c r="M639" s="2" t="str">
        <f t="shared" si="178"/>
        <v>D</v>
      </c>
      <c r="N639" s="36"/>
      <c r="O639" s="2">
        <v>6.3</v>
      </c>
      <c r="P639" s="2" t="s">
        <v>36</v>
      </c>
      <c r="Q639" s="7">
        <v>6</v>
      </c>
      <c r="R639" s="7" t="s">
        <v>38</v>
      </c>
      <c r="S639" s="7">
        <v>14.25</v>
      </c>
      <c r="T639" s="2" t="str">
        <f t="shared" si="179"/>
        <v>C2</v>
      </c>
      <c r="U639" s="2">
        <f t="shared" si="180"/>
        <v>26.55</v>
      </c>
      <c r="V639" s="2" t="str">
        <f t="shared" si="181"/>
        <v>C1</v>
      </c>
      <c r="W639" s="36"/>
      <c r="X639" s="2">
        <f t="shared" si="176"/>
        <v>21.8</v>
      </c>
      <c r="Y639" s="2" t="str">
        <f t="shared" si="182"/>
        <v>C1</v>
      </c>
      <c r="Z639" s="2">
        <f t="shared" si="183"/>
        <v>23.85</v>
      </c>
      <c r="AA639" s="2" t="str">
        <f t="shared" si="184"/>
        <v>D</v>
      </c>
      <c r="AB639" s="7">
        <f t="shared" si="185"/>
        <v>45.650000000000006</v>
      </c>
      <c r="AC639" s="2" t="str">
        <f t="shared" si="186"/>
        <v>C2</v>
      </c>
      <c r="AD639" s="11">
        <v>5</v>
      </c>
      <c r="AE639" s="69"/>
      <c r="AF639" s="63"/>
      <c r="AG639" s="60"/>
    </row>
    <row r="640" spans="1:33">
      <c r="A640" s="5"/>
      <c r="B640" s="61"/>
      <c r="C640" s="68"/>
      <c r="D640" s="6" t="s">
        <v>17</v>
      </c>
      <c r="E640" s="32"/>
      <c r="F640" s="2">
        <v>6.8</v>
      </c>
      <c r="G640" s="2" t="s">
        <v>36</v>
      </c>
      <c r="H640" s="7">
        <v>8.1</v>
      </c>
      <c r="I640" s="7" t="s">
        <v>34</v>
      </c>
      <c r="J640" s="7">
        <v>17.7</v>
      </c>
      <c r="K640" s="7" t="s">
        <v>38</v>
      </c>
      <c r="L640" s="2">
        <f t="shared" si="177"/>
        <v>32.599999999999994</v>
      </c>
      <c r="M640" s="2" t="str">
        <f t="shared" si="178"/>
        <v>B2</v>
      </c>
      <c r="N640" s="36"/>
      <c r="O640" s="2">
        <v>6.76</v>
      </c>
      <c r="P640" s="2" t="s">
        <v>35</v>
      </c>
      <c r="Q640" s="7">
        <v>7.6</v>
      </c>
      <c r="R640" s="7" t="s">
        <v>35</v>
      </c>
      <c r="S640" s="7">
        <v>18.600000000000001</v>
      </c>
      <c r="T640" s="2" t="str">
        <f t="shared" si="179"/>
        <v>B2</v>
      </c>
      <c r="U640" s="2">
        <f t="shared" si="180"/>
        <v>32.96</v>
      </c>
      <c r="V640" s="2" t="str">
        <f t="shared" si="181"/>
        <v>B2</v>
      </c>
      <c r="W640" s="36"/>
      <c r="X640" s="2">
        <f t="shared" si="176"/>
        <v>29.259999999999998</v>
      </c>
      <c r="Y640" s="2" t="str">
        <f t="shared" si="182"/>
        <v>B1</v>
      </c>
      <c r="Z640" s="2">
        <f t="shared" si="183"/>
        <v>36.299999999999997</v>
      </c>
      <c r="AA640" s="2" t="str">
        <f t="shared" si="184"/>
        <v>C1</v>
      </c>
      <c r="AB640" s="7">
        <f t="shared" si="185"/>
        <v>65.56</v>
      </c>
      <c r="AC640" s="2" t="str">
        <f t="shared" si="186"/>
        <v>B2</v>
      </c>
      <c r="AD640" s="11">
        <v>7</v>
      </c>
      <c r="AE640" s="69"/>
      <c r="AF640" s="63"/>
      <c r="AG640" s="60"/>
    </row>
    <row r="641" spans="1:33">
      <c r="A641" s="5"/>
      <c r="B641" s="61"/>
      <c r="C641" s="68"/>
      <c r="D641" s="6" t="s">
        <v>18</v>
      </c>
      <c r="E641" s="32"/>
      <c r="F641" s="2"/>
      <c r="G641" s="2"/>
      <c r="H641" s="7"/>
      <c r="I641" s="7"/>
      <c r="J641" s="7">
        <v>5.4</v>
      </c>
      <c r="K641" s="7" t="s">
        <v>91</v>
      </c>
      <c r="L641" s="2">
        <v>9</v>
      </c>
      <c r="M641" s="2" t="s">
        <v>91</v>
      </c>
      <c r="N641" s="36"/>
      <c r="O641" s="2">
        <v>6.4</v>
      </c>
      <c r="P641" s="2" t="s">
        <v>36</v>
      </c>
      <c r="Q641" s="7">
        <v>7.6</v>
      </c>
      <c r="R641" s="7" t="s">
        <v>35</v>
      </c>
      <c r="S641" s="7">
        <v>16.5</v>
      </c>
      <c r="T641" s="2" t="str">
        <f t="shared" si="179"/>
        <v>C1</v>
      </c>
      <c r="U641" s="2">
        <f t="shared" si="180"/>
        <v>30.5</v>
      </c>
      <c r="V641" s="2" t="str">
        <f t="shared" si="181"/>
        <v>B2</v>
      </c>
      <c r="W641" s="36"/>
      <c r="X641" s="2">
        <f t="shared" si="176"/>
        <v>14</v>
      </c>
      <c r="Y641" s="2" t="str">
        <f t="shared" si="182"/>
        <v>D</v>
      </c>
      <c r="Z641" s="2">
        <f t="shared" si="183"/>
        <v>21.9</v>
      </c>
      <c r="AA641" s="2" t="str">
        <f t="shared" si="184"/>
        <v>D</v>
      </c>
      <c r="AB641" s="7">
        <f t="shared" si="185"/>
        <v>39.5</v>
      </c>
      <c r="AC641" s="2" t="str">
        <f t="shared" si="186"/>
        <v>D</v>
      </c>
      <c r="AD641" s="11"/>
      <c r="AE641" s="69"/>
      <c r="AF641" s="63"/>
      <c r="AG641" s="60"/>
    </row>
    <row r="642" spans="1:33">
      <c r="A642" s="5"/>
      <c r="B642" s="61"/>
      <c r="C642" s="68"/>
      <c r="D642" s="6" t="s">
        <v>33</v>
      </c>
      <c r="E642" s="32"/>
      <c r="F642" s="2"/>
      <c r="G642" s="2"/>
      <c r="H642" s="7"/>
      <c r="I642" s="7"/>
      <c r="J642" s="7">
        <v>9</v>
      </c>
      <c r="K642" s="7" t="s">
        <v>88</v>
      </c>
      <c r="L642" s="2">
        <v>15</v>
      </c>
      <c r="M642" s="2" t="s">
        <v>88</v>
      </c>
      <c r="N642" s="36"/>
      <c r="O642" s="2"/>
      <c r="P642" s="2"/>
      <c r="Q642" s="7"/>
      <c r="R642" s="7"/>
      <c r="S642" s="7">
        <v>12</v>
      </c>
      <c r="T642" s="2" t="str">
        <f t="shared" si="179"/>
        <v>D</v>
      </c>
      <c r="U642" s="2">
        <v>20</v>
      </c>
      <c r="V642" s="2" t="str">
        <f t="shared" si="181"/>
        <v>D</v>
      </c>
      <c r="W642" s="36"/>
      <c r="X642" s="2"/>
      <c r="Y642" s="2"/>
      <c r="Z642" s="2">
        <f t="shared" si="183"/>
        <v>21</v>
      </c>
      <c r="AA642" s="2" t="str">
        <f t="shared" si="184"/>
        <v>D</v>
      </c>
      <c r="AB642" s="7">
        <f t="shared" si="185"/>
        <v>35</v>
      </c>
      <c r="AC642" s="2" t="str">
        <f t="shared" si="186"/>
        <v>D</v>
      </c>
      <c r="AD642" s="70"/>
      <c r="AE642" s="69"/>
      <c r="AF642" s="63"/>
      <c r="AG642" s="60"/>
    </row>
    <row r="643" spans="1:33">
      <c r="A643" s="5"/>
      <c r="B643" s="61"/>
      <c r="C643" s="68"/>
      <c r="D643" s="6" t="s">
        <v>90</v>
      </c>
      <c r="E643" s="32"/>
      <c r="F643" s="2"/>
      <c r="G643" s="2"/>
      <c r="H643" s="7"/>
      <c r="I643" s="7"/>
      <c r="J643" s="7">
        <v>10.199999999999999</v>
      </c>
      <c r="K643" s="7" t="s">
        <v>40</v>
      </c>
      <c r="L643" s="2">
        <v>17</v>
      </c>
      <c r="M643" s="2" t="str">
        <f t="shared" si="178"/>
        <v>D</v>
      </c>
      <c r="N643" s="36"/>
      <c r="O643" s="17"/>
      <c r="P643" s="17"/>
      <c r="Q643" s="15"/>
      <c r="R643" s="15"/>
      <c r="S643" s="15">
        <v>15</v>
      </c>
      <c r="T643" s="15" t="str">
        <f t="shared" si="179"/>
        <v>C2</v>
      </c>
      <c r="U643" s="17">
        <v>25</v>
      </c>
      <c r="V643" s="17" t="str">
        <f t="shared" si="181"/>
        <v>C2</v>
      </c>
      <c r="W643" s="36"/>
      <c r="X643" s="71"/>
      <c r="Y643" s="71"/>
      <c r="Z643" s="17">
        <f t="shared" si="183"/>
        <v>25.2</v>
      </c>
      <c r="AA643" s="17" t="str">
        <f t="shared" si="184"/>
        <v>C2</v>
      </c>
      <c r="AB643" s="17">
        <f t="shared" si="185"/>
        <v>42</v>
      </c>
      <c r="AC643" s="17" t="str">
        <f t="shared" si="186"/>
        <v>C2</v>
      </c>
      <c r="AD643" s="70"/>
      <c r="AE643" s="69"/>
      <c r="AF643" s="63"/>
      <c r="AG643" s="60"/>
    </row>
    <row r="644" spans="1:33">
      <c r="A644" s="5"/>
      <c r="B644" s="61"/>
      <c r="C644" s="68"/>
      <c r="D644" s="42" t="s">
        <v>97</v>
      </c>
      <c r="E644" s="32"/>
      <c r="F644" s="23"/>
      <c r="G644" s="23"/>
      <c r="H644" s="25"/>
      <c r="I644" s="25"/>
      <c r="J644" s="25"/>
      <c r="K644" s="25"/>
      <c r="L644" s="23" t="s">
        <v>104</v>
      </c>
      <c r="M644" s="23"/>
      <c r="N644" s="36"/>
      <c r="O644" s="23"/>
      <c r="P644" s="23"/>
      <c r="Q644" s="25"/>
      <c r="R644" s="25"/>
      <c r="S644" s="25"/>
      <c r="T644" s="25"/>
      <c r="U644" s="23" t="s">
        <v>144</v>
      </c>
      <c r="V644" s="23"/>
      <c r="W644" s="36"/>
      <c r="X644" s="25"/>
      <c r="Y644" s="25"/>
      <c r="Z644" s="25"/>
      <c r="AA644" s="25"/>
      <c r="AB644" s="23" t="s">
        <v>103</v>
      </c>
      <c r="AC644" s="23"/>
      <c r="AD644" s="72"/>
      <c r="AE644" s="69"/>
      <c r="AF644" s="63"/>
      <c r="AG644" s="60"/>
    </row>
    <row r="645" spans="1:33" ht="15.75" thickBot="1">
      <c r="A645" s="5"/>
      <c r="B645" s="61"/>
      <c r="C645" s="68"/>
      <c r="D645" s="43"/>
      <c r="E645" s="33"/>
      <c r="F645" s="24"/>
      <c r="G645" s="24"/>
      <c r="H645" s="26"/>
      <c r="I645" s="26"/>
      <c r="J645" s="26"/>
      <c r="K645" s="26"/>
      <c r="L645" s="24"/>
      <c r="M645" s="24"/>
      <c r="N645" s="37"/>
      <c r="O645" s="24"/>
      <c r="P645" s="24"/>
      <c r="Q645" s="26"/>
      <c r="R645" s="26"/>
      <c r="S645" s="26"/>
      <c r="T645" s="26"/>
      <c r="U645" s="24"/>
      <c r="V645" s="24"/>
      <c r="W645" s="37"/>
      <c r="X645" s="26"/>
      <c r="Y645" s="26"/>
      <c r="Z645" s="26"/>
      <c r="AA645" s="26"/>
      <c r="AB645" s="24"/>
      <c r="AC645" s="24"/>
      <c r="AD645" s="73"/>
      <c r="AE645" s="69"/>
      <c r="AF645" s="63"/>
      <c r="AG645" s="60"/>
    </row>
    <row r="646" spans="1:33" ht="15.75" thickBot="1">
      <c r="A646" s="5"/>
      <c r="B646" s="61"/>
      <c r="C646" s="74"/>
      <c r="D646" s="75"/>
      <c r="E646" s="75"/>
      <c r="F646" s="8"/>
      <c r="G646" s="8"/>
      <c r="H646" s="75"/>
      <c r="I646" s="75"/>
      <c r="J646" s="75"/>
      <c r="K646" s="75"/>
      <c r="L646" s="75"/>
      <c r="M646" s="75"/>
      <c r="N646" s="75"/>
      <c r="O646" s="8"/>
      <c r="P646" s="8"/>
      <c r="Q646" s="75"/>
      <c r="R646" s="75"/>
      <c r="S646" s="75"/>
      <c r="T646" s="75"/>
      <c r="U646" s="8"/>
      <c r="V646" s="8"/>
      <c r="W646" s="75"/>
      <c r="X646" s="75"/>
      <c r="Y646" s="75"/>
      <c r="Z646" s="75"/>
      <c r="AA646" s="75"/>
      <c r="AB646" s="75"/>
      <c r="AC646" s="75"/>
      <c r="AD646" s="8"/>
      <c r="AE646" s="76"/>
      <c r="AF646" s="63"/>
      <c r="AG646" s="60"/>
    </row>
    <row r="647" spans="1:33">
      <c r="A647" s="5"/>
      <c r="B647" s="61"/>
      <c r="C647" s="62"/>
      <c r="D647" s="62"/>
      <c r="E647" s="62"/>
      <c r="F647" s="9"/>
      <c r="G647" s="9"/>
      <c r="H647" s="62"/>
      <c r="I647" s="62"/>
      <c r="J647" s="62"/>
      <c r="K647" s="62"/>
      <c r="L647" s="62"/>
      <c r="M647" s="62"/>
      <c r="N647" s="62"/>
      <c r="O647" s="9"/>
      <c r="P647" s="9"/>
      <c r="Q647" s="62"/>
      <c r="R647" s="62"/>
      <c r="S647" s="62"/>
      <c r="T647" s="62"/>
      <c r="U647" s="9"/>
      <c r="V647" s="9"/>
      <c r="W647" s="62"/>
      <c r="X647" s="62"/>
      <c r="Y647" s="62"/>
      <c r="Z647" s="62"/>
      <c r="AA647" s="62"/>
      <c r="AB647" s="62"/>
      <c r="AC647" s="62"/>
      <c r="AD647" s="9"/>
      <c r="AE647" s="62"/>
      <c r="AF647" s="63"/>
      <c r="AG647" s="60"/>
    </row>
    <row r="648" spans="1:33">
      <c r="A648" s="5"/>
      <c r="B648" s="61"/>
      <c r="C648" s="62"/>
      <c r="D648" s="62"/>
      <c r="E648" s="62"/>
      <c r="F648" s="9"/>
      <c r="G648" s="9"/>
      <c r="H648" s="62"/>
      <c r="I648" s="62"/>
      <c r="J648" s="62"/>
      <c r="K648" s="62"/>
      <c r="L648" s="62"/>
      <c r="M648" s="62"/>
      <c r="N648" s="62"/>
      <c r="O648" s="9"/>
      <c r="P648" s="9"/>
      <c r="Q648" s="62"/>
      <c r="R648" s="62"/>
      <c r="S648" s="62"/>
      <c r="T648" s="62"/>
      <c r="U648" s="9"/>
      <c r="V648" s="9"/>
      <c r="W648" s="62"/>
      <c r="X648" s="62"/>
      <c r="Y648" s="62"/>
      <c r="Z648" s="62"/>
      <c r="AA648" s="62"/>
      <c r="AB648" s="62"/>
      <c r="AC648" s="62"/>
      <c r="AD648" s="9"/>
      <c r="AE648" s="62"/>
      <c r="AF648" s="63"/>
      <c r="AG648" s="60"/>
    </row>
    <row r="649" spans="1:33">
      <c r="A649" s="5"/>
      <c r="B649" s="61"/>
      <c r="C649" s="62"/>
      <c r="D649" s="62"/>
      <c r="E649" s="62"/>
      <c r="F649" s="9"/>
      <c r="G649" s="9"/>
      <c r="H649" s="62"/>
      <c r="I649" s="62"/>
      <c r="J649" s="62"/>
      <c r="K649" s="62"/>
      <c r="L649" s="62"/>
      <c r="M649" s="62"/>
      <c r="N649" s="62"/>
      <c r="O649" s="9"/>
      <c r="P649" s="9"/>
      <c r="Q649" s="62"/>
      <c r="R649" s="19" t="s">
        <v>161</v>
      </c>
      <c r="S649" s="19"/>
      <c r="T649" s="19"/>
      <c r="U649" s="19"/>
      <c r="V649" s="19"/>
      <c r="W649" s="62"/>
      <c r="X649" s="62"/>
      <c r="Y649" s="62"/>
      <c r="Z649" s="62"/>
      <c r="AA649" s="19"/>
      <c r="AB649" s="19"/>
      <c r="AC649" s="19"/>
      <c r="AD649" s="19"/>
      <c r="AE649" s="62"/>
      <c r="AF649" s="63"/>
      <c r="AG649" s="60"/>
    </row>
    <row r="650" spans="1:33">
      <c r="A650" s="5"/>
      <c r="B650" s="61"/>
      <c r="C650" s="62"/>
      <c r="D650" s="19" t="s">
        <v>25</v>
      </c>
      <c r="E650" s="19"/>
      <c r="F650" s="19"/>
      <c r="G650" s="19"/>
      <c r="H650" s="62"/>
      <c r="I650" s="19" t="s">
        <v>25</v>
      </c>
      <c r="J650" s="19"/>
      <c r="K650" s="19"/>
      <c r="L650" s="19"/>
      <c r="M650" s="19"/>
      <c r="N650" s="62"/>
      <c r="O650" s="9"/>
      <c r="P650" s="9"/>
      <c r="Q650" s="62"/>
      <c r="R650" s="19" t="s">
        <v>26</v>
      </c>
      <c r="S650" s="19"/>
      <c r="T650" s="19"/>
      <c r="U650" s="19"/>
      <c r="V650" s="19"/>
      <c r="W650" s="62"/>
      <c r="X650" s="62"/>
      <c r="Y650" s="62"/>
      <c r="Z650" s="18" t="s">
        <v>26</v>
      </c>
      <c r="AA650" s="18"/>
      <c r="AB650" s="18"/>
      <c r="AC650" s="18"/>
      <c r="AD650" s="9"/>
      <c r="AE650" s="62"/>
      <c r="AF650" s="63"/>
      <c r="AG650" s="60"/>
    </row>
    <row r="651" spans="1:33">
      <c r="A651" s="5"/>
      <c r="B651" s="61"/>
      <c r="C651" s="62"/>
      <c r="D651" s="62"/>
      <c r="E651" s="62"/>
      <c r="F651" s="9"/>
      <c r="G651" s="9"/>
      <c r="H651" s="62"/>
      <c r="I651" s="62"/>
      <c r="J651" s="62"/>
      <c r="K651" s="62"/>
      <c r="L651" s="62"/>
      <c r="M651" s="62"/>
      <c r="N651" s="62"/>
      <c r="O651" s="9"/>
      <c r="P651" s="9"/>
      <c r="Q651" s="62"/>
      <c r="R651" s="62"/>
      <c r="S651" s="62"/>
      <c r="T651" s="62"/>
      <c r="U651" s="9"/>
      <c r="V651" s="9"/>
      <c r="W651" s="62"/>
      <c r="X651" s="62"/>
      <c r="Y651" s="62"/>
      <c r="Z651" s="62"/>
      <c r="AA651" s="62"/>
      <c r="AB651" s="62"/>
      <c r="AC651" s="62"/>
      <c r="AD651" s="9"/>
      <c r="AE651" s="62"/>
      <c r="AF651" s="63"/>
      <c r="AG651" s="60"/>
    </row>
    <row r="652" spans="1:33">
      <c r="A652" s="5"/>
      <c r="B652" s="61"/>
      <c r="C652" s="62"/>
      <c r="D652" s="3" t="s">
        <v>28</v>
      </c>
      <c r="E652" s="3"/>
      <c r="F652" s="9"/>
      <c r="G652" s="9"/>
      <c r="H652" s="3"/>
      <c r="I652" s="18" t="s">
        <v>23</v>
      </c>
      <c r="J652" s="18"/>
      <c r="K652" s="18"/>
      <c r="L652" s="18"/>
      <c r="M652" s="18"/>
      <c r="N652" s="18"/>
      <c r="O652" s="18"/>
      <c r="P652" s="9"/>
      <c r="Q652" s="3"/>
      <c r="R652" s="19" t="s">
        <v>22</v>
      </c>
      <c r="S652" s="19"/>
      <c r="T652" s="19"/>
      <c r="U652" s="19"/>
      <c r="V652" s="19"/>
      <c r="W652" s="19"/>
      <c r="X652" s="3"/>
      <c r="Y652" s="19" t="s">
        <v>24</v>
      </c>
      <c r="Z652" s="19"/>
      <c r="AA652" s="19"/>
      <c r="AB652" s="19"/>
      <c r="AC652" s="19"/>
      <c r="AD652" s="19"/>
      <c r="AE652" s="62"/>
      <c r="AF652" s="63"/>
      <c r="AG652" s="60"/>
    </row>
    <row r="653" spans="1:33" ht="15.75" thickBot="1">
      <c r="A653" s="5"/>
      <c r="B653" s="77"/>
      <c r="C653" s="78"/>
      <c r="D653" s="78"/>
      <c r="E653" s="78"/>
      <c r="F653" s="79"/>
      <c r="G653" s="79"/>
      <c r="H653" s="78"/>
      <c r="I653" s="78"/>
      <c r="J653" s="78"/>
      <c r="K653" s="78"/>
      <c r="L653" s="78"/>
      <c r="M653" s="78"/>
      <c r="N653" s="78"/>
      <c r="O653" s="79"/>
      <c r="P653" s="79"/>
      <c r="Q653" s="78"/>
      <c r="R653" s="78"/>
      <c r="S653" s="78"/>
      <c r="T653" s="78"/>
      <c r="U653" s="79"/>
      <c r="V653" s="79"/>
      <c r="W653" s="78"/>
      <c r="X653" s="78"/>
      <c r="Y653" s="78"/>
      <c r="Z653" s="78"/>
      <c r="AA653" s="78"/>
      <c r="AB653" s="78"/>
      <c r="AC653" s="78"/>
      <c r="AD653" s="79"/>
      <c r="AE653" s="78"/>
      <c r="AF653" s="80"/>
      <c r="AG653" s="60"/>
    </row>
    <row r="654" spans="1:33" ht="15.75" thickBot="1">
      <c r="A654" s="20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  <c r="AB654" s="21"/>
      <c r="AC654" s="21"/>
      <c r="AD654" s="21"/>
      <c r="AE654" s="21"/>
      <c r="AF654" s="21"/>
      <c r="AG654" s="22"/>
    </row>
    <row r="660" spans="1:33" ht="15.75" thickBot="1"/>
    <row r="661" spans="1:33" ht="15.75" thickBot="1">
      <c r="A661" s="4"/>
      <c r="B661" s="54"/>
      <c r="C661" s="54"/>
      <c r="D661" s="54"/>
      <c r="E661" s="54"/>
      <c r="F661" s="55"/>
      <c r="G661" s="55"/>
      <c r="H661" s="54"/>
      <c r="I661" s="54"/>
      <c r="J661" s="54"/>
      <c r="K661" s="54"/>
      <c r="L661" s="54"/>
      <c r="M661" s="54"/>
      <c r="N661" s="54"/>
      <c r="O661" s="55"/>
      <c r="P661" s="55"/>
      <c r="Q661" s="54"/>
      <c r="R661" s="54"/>
      <c r="S661" s="54"/>
      <c r="T661" s="54"/>
      <c r="U661" s="55"/>
      <c r="V661" s="55"/>
      <c r="W661" s="54"/>
      <c r="X661" s="54"/>
      <c r="Y661" s="54"/>
      <c r="Z661" s="54"/>
      <c r="AA661" s="54"/>
      <c r="AB661" s="54"/>
      <c r="AC661" s="54"/>
      <c r="AD661" s="55"/>
      <c r="AE661" s="54"/>
      <c r="AF661" s="54"/>
      <c r="AG661" s="56"/>
    </row>
    <row r="662" spans="1:33" ht="22.5">
      <c r="A662" s="5"/>
      <c r="B662" s="57"/>
      <c r="C662" s="58"/>
      <c r="D662" s="96" t="s">
        <v>0</v>
      </c>
      <c r="E662" s="96"/>
      <c r="F662" s="96"/>
      <c r="G662" s="96"/>
      <c r="H662" s="96"/>
      <c r="I662" s="96"/>
      <c r="J662" s="96"/>
      <c r="K662" s="96"/>
      <c r="L662" s="96"/>
      <c r="M662" s="96"/>
      <c r="N662" s="96"/>
      <c r="O662" s="96"/>
      <c r="P662" s="96"/>
      <c r="Q662" s="96"/>
      <c r="R662" s="96"/>
      <c r="S662" s="96"/>
      <c r="T662" s="96"/>
      <c r="U662" s="96"/>
      <c r="V662" s="96"/>
      <c r="W662" s="96"/>
      <c r="X662" s="96"/>
      <c r="Y662" s="96"/>
      <c r="Z662" s="96"/>
      <c r="AA662" s="96"/>
      <c r="AB662" s="96"/>
      <c r="AC662" s="96"/>
      <c r="AD662" s="96"/>
      <c r="AE662" s="58"/>
      <c r="AF662" s="59"/>
      <c r="AG662" s="60"/>
    </row>
    <row r="663" spans="1:33" ht="19.5">
      <c r="A663" s="5"/>
      <c r="B663" s="61"/>
      <c r="C663" s="62"/>
      <c r="D663" s="95" t="s">
        <v>27</v>
      </c>
      <c r="E663" s="95"/>
      <c r="F663" s="95"/>
      <c r="G663" s="95"/>
      <c r="H663" s="95"/>
      <c r="I663" s="95"/>
      <c r="J663" s="95"/>
      <c r="K663" s="95"/>
      <c r="L663" s="95"/>
      <c r="M663" s="95"/>
      <c r="N663" s="95"/>
      <c r="O663" s="95"/>
      <c r="P663" s="95"/>
      <c r="Q663" s="95"/>
      <c r="R663" s="95"/>
      <c r="S663" s="95"/>
      <c r="T663" s="95"/>
      <c r="U663" s="95"/>
      <c r="V663" s="95"/>
      <c r="W663" s="95"/>
      <c r="X663" s="95"/>
      <c r="Y663" s="95"/>
      <c r="Z663" s="95"/>
      <c r="AA663" s="95"/>
      <c r="AB663" s="95"/>
      <c r="AC663" s="95"/>
      <c r="AD663" s="95"/>
      <c r="AE663" s="62"/>
      <c r="AF663" s="63"/>
      <c r="AG663" s="60"/>
    </row>
    <row r="664" spans="1:33" ht="15.75">
      <c r="A664" s="5"/>
      <c r="B664" s="61"/>
      <c r="C664" s="62"/>
      <c r="D664" s="27" t="s">
        <v>95</v>
      </c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  <c r="AB664" s="27"/>
      <c r="AC664" s="27"/>
      <c r="AD664" s="27"/>
      <c r="AE664" s="62"/>
      <c r="AF664" s="63"/>
      <c r="AG664" s="60"/>
    </row>
    <row r="665" spans="1:33">
      <c r="A665" s="5"/>
      <c r="B665" s="61"/>
      <c r="C665" s="62"/>
      <c r="D665" s="14"/>
      <c r="E665" s="14"/>
      <c r="F665" s="9"/>
      <c r="G665" s="9"/>
      <c r="H665" s="14"/>
      <c r="I665" s="14"/>
      <c r="J665" s="14"/>
      <c r="K665" s="14"/>
      <c r="L665" s="14"/>
      <c r="M665" s="14"/>
      <c r="N665" s="14"/>
      <c r="O665" s="9"/>
      <c r="P665" s="9"/>
      <c r="Q665" s="14"/>
      <c r="R665" s="14"/>
      <c r="S665" s="14"/>
      <c r="T665" s="14"/>
      <c r="U665" s="9"/>
      <c r="V665" s="9"/>
      <c r="W665" s="14"/>
      <c r="X665" s="14"/>
      <c r="Y665" s="14"/>
      <c r="Z665" s="14"/>
      <c r="AA665" s="14"/>
      <c r="AB665" s="14"/>
      <c r="AC665" s="14"/>
      <c r="AD665" s="9"/>
      <c r="AE665" s="62"/>
      <c r="AF665" s="63"/>
      <c r="AG665" s="60"/>
    </row>
    <row r="666" spans="1:33" ht="15.75">
      <c r="A666" s="5"/>
      <c r="B666" s="61"/>
      <c r="C666" s="62"/>
      <c r="D666" s="27" t="s">
        <v>74</v>
      </c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  <c r="AB666" s="27"/>
      <c r="AC666" s="27"/>
      <c r="AD666" s="27"/>
      <c r="AE666" s="62"/>
      <c r="AF666" s="63"/>
      <c r="AG666" s="60"/>
    </row>
    <row r="667" spans="1:33">
      <c r="A667" s="5"/>
      <c r="B667" s="61"/>
      <c r="C667" s="62"/>
      <c r="D667" s="14"/>
      <c r="E667" s="14"/>
      <c r="F667" s="9"/>
      <c r="G667" s="9"/>
      <c r="H667" s="14"/>
      <c r="I667" s="14"/>
      <c r="J667" s="14"/>
      <c r="K667" s="14"/>
      <c r="L667" s="14"/>
      <c r="M667" s="14"/>
      <c r="N667" s="14"/>
      <c r="O667" s="9"/>
      <c r="P667" s="9"/>
      <c r="Q667" s="14"/>
      <c r="R667" s="14"/>
      <c r="S667" s="14"/>
      <c r="T667" s="14"/>
      <c r="U667" s="9"/>
      <c r="V667" s="9"/>
      <c r="W667" s="14"/>
      <c r="X667" s="14"/>
      <c r="Y667" s="14"/>
      <c r="Z667" s="14"/>
      <c r="AA667" s="14"/>
      <c r="AB667" s="14"/>
      <c r="AC667" s="14"/>
      <c r="AD667" s="9"/>
      <c r="AE667" s="62"/>
      <c r="AF667" s="63"/>
      <c r="AG667" s="60"/>
    </row>
    <row r="668" spans="1:33" ht="15.75">
      <c r="A668" s="5"/>
      <c r="B668" s="61"/>
      <c r="C668" s="62"/>
      <c r="D668" s="27" t="s">
        <v>75</v>
      </c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  <c r="AB668" s="27"/>
      <c r="AC668" s="27"/>
      <c r="AD668" s="27"/>
      <c r="AE668" s="62"/>
      <c r="AF668" s="63"/>
      <c r="AG668" s="60"/>
    </row>
    <row r="669" spans="1:33" ht="16.5" thickBot="1">
      <c r="A669" s="5"/>
      <c r="B669" s="61"/>
      <c r="C669" s="62"/>
      <c r="D669" s="16"/>
      <c r="E669" s="16"/>
      <c r="F669" s="12"/>
      <c r="G669" s="12"/>
      <c r="H669" s="16"/>
      <c r="I669" s="16"/>
      <c r="J669" s="16"/>
      <c r="K669" s="16"/>
      <c r="L669" s="16"/>
      <c r="M669" s="16"/>
      <c r="N669" s="16"/>
      <c r="O669" s="12"/>
      <c r="P669" s="12"/>
      <c r="Q669" s="16"/>
      <c r="R669" s="16"/>
      <c r="S669" s="16"/>
      <c r="T669" s="16"/>
      <c r="U669" s="12"/>
      <c r="V669" s="12"/>
      <c r="W669" s="16"/>
      <c r="X669" s="16"/>
      <c r="Y669" s="16"/>
      <c r="Z669" s="16"/>
      <c r="AA669" s="16"/>
      <c r="AB669" s="16"/>
      <c r="AC669" s="16"/>
      <c r="AD669" s="12"/>
      <c r="AE669" s="62"/>
      <c r="AF669" s="63"/>
      <c r="AG669" s="60"/>
    </row>
    <row r="670" spans="1:33" ht="15.75" thickBot="1">
      <c r="A670" s="5"/>
      <c r="B670" s="61"/>
      <c r="C670" s="64"/>
      <c r="D670" s="65"/>
      <c r="E670" s="65"/>
      <c r="F670" s="66"/>
      <c r="G670" s="66"/>
      <c r="H670" s="65"/>
      <c r="I670" s="65"/>
      <c r="J670" s="65"/>
      <c r="K670" s="65"/>
      <c r="L670" s="65"/>
      <c r="M670" s="65"/>
      <c r="N670" s="65"/>
      <c r="O670" s="66"/>
      <c r="P670" s="66"/>
      <c r="Q670" s="65"/>
      <c r="R670" s="65"/>
      <c r="S670" s="65"/>
      <c r="T670" s="65"/>
      <c r="U670" s="66"/>
      <c r="V670" s="66"/>
      <c r="W670" s="65"/>
      <c r="X670" s="65"/>
      <c r="Y670" s="65"/>
      <c r="Z670" s="65"/>
      <c r="AA670" s="65"/>
      <c r="AB670" s="65"/>
      <c r="AC670" s="65"/>
      <c r="AD670" s="66"/>
      <c r="AE670" s="67"/>
      <c r="AF670" s="63"/>
      <c r="AG670" s="60"/>
    </row>
    <row r="671" spans="1:33">
      <c r="A671" s="5"/>
      <c r="B671" s="61"/>
      <c r="C671" s="68"/>
      <c r="D671" s="28" t="s">
        <v>1</v>
      </c>
      <c r="E671" s="31"/>
      <c r="F671" s="34" t="s">
        <v>21</v>
      </c>
      <c r="G671" s="34"/>
      <c r="H671" s="34"/>
      <c r="I671" s="34"/>
      <c r="J671" s="34"/>
      <c r="K671" s="34"/>
      <c r="L671" s="34"/>
      <c r="M671" s="34"/>
      <c r="N671" s="35"/>
      <c r="O671" s="34" t="s">
        <v>2</v>
      </c>
      <c r="P671" s="34"/>
      <c r="Q671" s="34"/>
      <c r="R671" s="34"/>
      <c r="S671" s="34"/>
      <c r="T671" s="34"/>
      <c r="U671" s="34"/>
      <c r="V671" s="34"/>
      <c r="W671" s="35"/>
      <c r="X671" s="34" t="s">
        <v>3</v>
      </c>
      <c r="Y671" s="34"/>
      <c r="Z671" s="34"/>
      <c r="AA671" s="34"/>
      <c r="AB671" s="34"/>
      <c r="AC671" s="34"/>
      <c r="AD671" s="38"/>
      <c r="AE671" s="69"/>
      <c r="AF671" s="63"/>
      <c r="AG671" s="60"/>
    </row>
    <row r="672" spans="1:33">
      <c r="A672" s="5"/>
      <c r="B672" s="61"/>
      <c r="C672" s="68"/>
      <c r="D672" s="29"/>
      <c r="E672" s="32"/>
      <c r="F672" s="39" t="s">
        <v>4</v>
      </c>
      <c r="G672" s="39"/>
      <c r="H672" s="39" t="s">
        <v>5</v>
      </c>
      <c r="I672" s="39"/>
      <c r="J672" s="39" t="s">
        <v>30</v>
      </c>
      <c r="K672" s="39"/>
      <c r="L672" s="39" t="s">
        <v>7</v>
      </c>
      <c r="M672" s="39"/>
      <c r="N672" s="36"/>
      <c r="O672" s="39" t="s">
        <v>8</v>
      </c>
      <c r="P672" s="39"/>
      <c r="Q672" s="39" t="s">
        <v>9</v>
      </c>
      <c r="R672" s="39"/>
      <c r="S672" s="39" t="s">
        <v>10</v>
      </c>
      <c r="T672" s="39"/>
      <c r="U672" s="39" t="s">
        <v>7</v>
      </c>
      <c r="V672" s="39"/>
      <c r="W672" s="36"/>
      <c r="X672" s="39" t="s">
        <v>11</v>
      </c>
      <c r="Y672" s="39"/>
      <c r="Z672" s="39" t="s">
        <v>6</v>
      </c>
      <c r="AA672" s="39"/>
      <c r="AB672" s="39" t="s">
        <v>12</v>
      </c>
      <c r="AC672" s="39"/>
      <c r="AD672" s="40" t="s">
        <v>20</v>
      </c>
      <c r="AE672" s="69"/>
      <c r="AF672" s="63"/>
      <c r="AG672" s="60"/>
    </row>
    <row r="673" spans="1:33">
      <c r="A673" s="5"/>
      <c r="B673" s="61"/>
      <c r="C673" s="68"/>
      <c r="D673" s="30"/>
      <c r="E673" s="32"/>
      <c r="F673" s="1">
        <v>0.1</v>
      </c>
      <c r="G673" s="2" t="s">
        <v>13</v>
      </c>
      <c r="H673" s="1">
        <v>0.1</v>
      </c>
      <c r="I673" s="2" t="s">
        <v>13</v>
      </c>
      <c r="J673" s="1">
        <v>0.3</v>
      </c>
      <c r="K673" s="2" t="s">
        <v>13</v>
      </c>
      <c r="L673" s="1">
        <v>0.5</v>
      </c>
      <c r="M673" s="2" t="s">
        <v>13</v>
      </c>
      <c r="N673" s="36"/>
      <c r="O673" s="1">
        <v>0.1</v>
      </c>
      <c r="P673" s="2" t="s">
        <v>13</v>
      </c>
      <c r="Q673" s="1">
        <v>0.1</v>
      </c>
      <c r="R673" s="2" t="s">
        <v>13</v>
      </c>
      <c r="S673" s="1">
        <v>0.3</v>
      </c>
      <c r="T673" s="2" t="s">
        <v>13</v>
      </c>
      <c r="U673" s="1">
        <v>0.5</v>
      </c>
      <c r="V673" s="2" t="s">
        <v>13</v>
      </c>
      <c r="W673" s="36"/>
      <c r="X673" s="1">
        <v>0.4</v>
      </c>
      <c r="Y673" s="2" t="s">
        <v>13</v>
      </c>
      <c r="Z673" s="1">
        <v>0.6</v>
      </c>
      <c r="AA673" s="2" t="s">
        <v>13</v>
      </c>
      <c r="AB673" s="1">
        <v>1</v>
      </c>
      <c r="AC673" s="2" t="s">
        <v>13</v>
      </c>
      <c r="AD673" s="41"/>
      <c r="AE673" s="69"/>
      <c r="AF673" s="63"/>
      <c r="AG673" s="60"/>
    </row>
    <row r="674" spans="1:33">
      <c r="A674" s="5"/>
      <c r="B674" s="61"/>
      <c r="C674" s="68"/>
      <c r="D674" s="6" t="s">
        <v>14</v>
      </c>
      <c r="E674" s="32"/>
      <c r="F674" s="2">
        <v>7.4</v>
      </c>
      <c r="G674" s="2" t="s">
        <v>35</v>
      </c>
      <c r="H674" s="7">
        <v>8.6</v>
      </c>
      <c r="I674" s="7" t="s">
        <v>34</v>
      </c>
      <c r="J674" s="7">
        <v>15.3</v>
      </c>
      <c r="K674" s="7" t="s">
        <v>38</v>
      </c>
      <c r="L674" s="2">
        <f>F674+H674+J674</f>
        <v>31.3</v>
      </c>
      <c r="M674" s="2" t="str">
        <f>IF(L674&gt;=45.5,"A1",IF(L674&gt;=40.5,"A2", IF(L674&gt;=35.5,"B1",IF(L674&gt;=30.5,"B2", IF(L674&gt;=25.5,"C1",IF(L674&gt;=20.5,"C2",IF(L674&gt;=16.5,"D",IF(L674&gt;=10.5,"E1",IF(L674&gt;=10.4,"E2")))))))))</f>
        <v>B2</v>
      </c>
      <c r="N674" s="36"/>
      <c r="O674" s="2">
        <v>8</v>
      </c>
      <c r="P674" s="2" t="s">
        <v>35</v>
      </c>
      <c r="Q674" s="7">
        <v>8.1999999999999993</v>
      </c>
      <c r="R674" s="7" t="s">
        <v>34</v>
      </c>
      <c r="S674" s="7">
        <v>17.100000000000001</v>
      </c>
      <c r="T674" s="2" t="str">
        <f>IF(S674&gt;=27.3,"A1",IF(S674&gt;=24.3,"A2", IF(S674&gt;=21.3,"B1",IF(S674&gt;=18.3,"B2", IF(S674&gt;=15.3,"C1",IF(S674&gt;=12.3,"C2",IF(S674&gt;=9.9,"D",IF(S674&gt;=6.3,"E1",IF(S674&gt;=6.2,"E2")))))))))</f>
        <v>C1</v>
      </c>
      <c r="U674" s="2">
        <f>O674+Q674+S674</f>
        <v>33.299999999999997</v>
      </c>
      <c r="V674" s="2" t="str">
        <f>IF(U674&gt;=45.5,"A1",IF(U674&gt;=40.5,"A2", IF(U674&gt;=35.5,"B1",IF(U674&gt;=30.5,"B2", IF(U674&gt;=25.5,"C1",IF(U674&gt;=20.5,"C2",IF(U674&gt;=16.5,"D",IF(U674&gt;=10.5,"E1",IF(U674&gt;=10.4,"E2")))))))))</f>
        <v>B2</v>
      </c>
      <c r="W674" s="36"/>
      <c r="X674" s="2">
        <f t="shared" ref="X674:X681" si="187">SUM(F674,H674,O674,Q674)</f>
        <v>32.200000000000003</v>
      </c>
      <c r="Y674" s="2" t="str">
        <f>IF(X674&gt;=36.4,"A1",IF(X674&gt;=32.4,"A2", IF(X674&gt;=28.4,"B1",IF(X674&gt;=24.4,"B2", IF(X674&gt;=20.4,"C1",IF(X674&gt;=16.4,"C2",IF(X674&gt;=13.2,"D",IF(X674&gt;=8.4,"E1",IF(X674&gt;=8.3,"E2")))))))))</f>
        <v>B1</v>
      </c>
      <c r="Z674" s="2">
        <f>J674+S674</f>
        <v>32.400000000000006</v>
      </c>
      <c r="AA674" s="2" t="str">
        <f>IF(Z674&gt;=54.5,"A1",IF(Z674&gt;=48.5,"A2", IF(Z674&gt;=42.5,"B1",IF(Z674&gt;=36.5,"B2", IF(Z674&gt;=30.5,"C1",IF(Z674&gt;=24.5,"C2",IF(Z674&gt;=19.8,"D",IF(Z674&gt;=12.6,"E1",IF(Z674&gt;=12.5,"E2")))))))))</f>
        <v>C1</v>
      </c>
      <c r="AB674" s="7">
        <f>L674+U674</f>
        <v>64.599999999999994</v>
      </c>
      <c r="AC674" s="2" t="str">
        <f>IF(AB674&gt;=91,"A1",IF(AB674&gt;=81,"A2", IF(AB674&gt;=71,"B1",IF(AB674&gt;=61,"B2", IF(AB674&gt;=51,"C1",IF(AB674&gt;=41,"C2",IF(AB674&gt;=33,"D",IF(AB674&gt;=21,"E1",IF(AB674&gt;=20,"E2")))))))))</f>
        <v>B2</v>
      </c>
      <c r="AD674" s="11">
        <v>7</v>
      </c>
      <c r="AE674" s="69"/>
      <c r="AF674" s="63"/>
      <c r="AG674" s="60"/>
    </row>
    <row r="675" spans="1:33">
      <c r="A675" s="5"/>
      <c r="B675" s="61"/>
      <c r="C675" s="68"/>
      <c r="D675" s="6" t="s">
        <v>15</v>
      </c>
      <c r="E675" s="32"/>
      <c r="F675" s="2">
        <v>9.4</v>
      </c>
      <c r="G675" s="2" t="s">
        <v>37</v>
      </c>
      <c r="H675" s="7">
        <v>7.8</v>
      </c>
      <c r="I675" s="7" t="s">
        <v>35</v>
      </c>
      <c r="J675" s="7">
        <v>21.6</v>
      </c>
      <c r="K675" s="7" t="s">
        <v>35</v>
      </c>
      <c r="L675" s="2">
        <f t="shared" ref="L675:L679" si="188">F675+H675+J675</f>
        <v>38.799999999999997</v>
      </c>
      <c r="M675" s="2" t="str">
        <f t="shared" ref="M675:M682" si="189">IF(L675&gt;=45.5,"A1",IF(L675&gt;=40.5,"A2", IF(L675&gt;=35.5,"B1",IF(L675&gt;=30.5,"B2", IF(L675&gt;=25.5,"C1",IF(L675&gt;=20.5,"C2",IF(L675&gt;=16.5,"D",IF(L675&gt;=10.5,"E1",IF(L675&gt;=10.4,"E2")))))))))</f>
        <v>B1</v>
      </c>
      <c r="N675" s="36"/>
      <c r="O675" s="2">
        <v>9.1999999999999993</v>
      </c>
      <c r="P675" s="2" t="s">
        <v>37</v>
      </c>
      <c r="Q675" s="7">
        <v>9.1999999999999993</v>
      </c>
      <c r="R675" s="7" t="s">
        <v>37</v>
      </c>
      <c r="S675" s="7">
        <v>21.6</v>
      </c>
      <c r="T675" s="2" t="str">
        <f t="shared" ref="T675:T682" si="190">IF(S675&gt;=27.3,"A1",IF(S675&gt;=24.3,"A2", IF(S675&gt;=21.3,"B1",IF(S675&gt;=18.3,"B2", IF(S675&gt;=15.3,"C1",IF(S675&gt;=12.3,"C2",IF(S675&gt;=9.9,"D",IF(S675&gt;=6.3,"E1",IF(S675&gt;=6.2,"E2")))))))))</f>
        <v>B1</v>
      </c>
      <c r="U675" s="2">
        <f t="shared" ref="U675:U680" si="191">O675+Q675+S675</f>
        <v>40</v>
      </c>
      <c r="V675" s="2" t="str">
        <f t="shared" ref="V675:V682" si="192">IF(U675&gt;=45.5,"A1",IF(U675&gt;=40.5,"A2", IF(U675&gt;=35.5,"B1",IF(U675&gt;=30.5,"B2", IF(U675&gt;=25.5,"C1",IF(U675&gt;=20.5,"C2",IF(U675&gt;=16.5,"D",IF(U675&gt;=10.5,"E1",IF(U675&gt;=10.4,"E2")))))))))</f>
        <v>B1</v>
      </c>
      <c r="W675" s="36"/>
      <c r="X675" s="2">
        <f t="shared" si="187"/>
        <v>35.599999999999994</v>
      </c>
      <c r="Y675" s="2" t="str">
        <f t="shared" ref="Y675:Y681" si="193">IF(X675&gt;=36.4,"A1",IF(X675&gt;=32.4,"A2", IF(X675&gt;=28.4,"B1",IF(X675&gt;=24.4,"B2", IF(X675&gt;=20.4,"C1",IF(X675&gt;=16.4,"C2",IF(X675&gt;=13.2,"D",IF(X675&gt;=8.4,"E1",IF(X675&gt;=8.3,"E2")))))))))</f>
        <v>A2</v>
      </c>
      <c r="Z675" s="2">
        <f t="shared" ref="Z675:Z682" si="194">J675+S675</f>
        <v>43.2</v>
      </c>
      <c r="AA675" s="2" t="str">
        <f t="shared" ref="AA675:AA682" si="195">IF(Z675&gt;=54.5,"A1",IF(Z675&gt;=48.5,"A2", IF(Z675&gt;=42.5,"B1",IF(Z675&gt;=36.5,"B2", IF(Z675&gt;=30.5,"C1",IF(Z675&gt;=24.5,"C2",IF(Z675&gt;=19.8,"D",IF(Z675&gt;=12.6,"E1",IF(Z675&gt;=12.5,"E2")))))))))</f>
        <v>B1</v>
      </c>
      <c r="AB675" s="7">
        <f t="shared" ref="AB675:AB682" si="196">L675+U675</f>
        <v>78.8</v>
      </c>
      <c r="AC675" s="2" t="str">
        <f t="shared" ref="AC675:AC682" si="197">IF(AB675&gt;=91,"A1",IF(AB675&gt;=81,"A2", IF(AB675&gt;=71,"B1",IF(AB675&gt;=61,"B2", IF(AB675&gt;=51,"C1",IF(AB675&gt;=41,"C2",IF(AB675&gt;=33,"D",IF(AB675&gt;=21,"E1",IF(AB675&gt;=20,"E2")))))))))</f>
        <v>B1</v>
      </c>
      <c r="AD675" s="11">
        <v>8</v>
      </c>
      <c r="AE675" s="69"/>
      <c r="AF675" s="63"/>
      <c r="AG675" s="60"/>
    </row>
    <row r="676" spans="1:33">
      <c r="A676" s="5"/>
      <c r="B676" s="61"/>
      <c r="C676" s="68"/>
      <c r="D676" s="6" t="s">
        <v>16</v>
      </c>
      <c r="E676" s="32"/>
      <c r="F676" s="2">
        <v>7.2</v>
      </c>
      <c r="G676" s="2" t="s">
        <v>35</v>
      </c>
      <c r="H676" s="7">
        <v>8</v>
      </c>
      <c r="I676" s="7" t="s">
        <v>35</v>
      </c>
      <c r="J676" s="7">
        <v>15.9</v>
      </c>
      <c r="K676" s="7" t="s">
        <v>38</v>
      </c>
      <c r="L676" s="2">
        <f t="shared" si="188"/>
        <v>31.1</v>
      </c>
      <c r="M676" s="2" t="str">
        <f t="shared" si="189"/>
        <v>B2</v>
      </c>
      <c r="N676" s="36"/>
      <c r="O676" s="2">
        <v>8.4</v>
      </c>
      <c r="P676" s="2" t="s">
        <v>34</v>
      </c>
      <c r="Q676" s="7">
        <v>7.8</v>
      </c>
      <c r="R676" s="7" t="s">
        <v>35</v>
      </c>
      <c r="S676" s="7">
        <v>20.100000000000001</v>
      </c>
      <c r="T676" s="2" t="str">
        <f t="shared" si="190"/>
        <v>B2</v>
      </c>
      <c r="U676" s="2">
        <f t="shared" si="191"/>
        <v>36.299999999999997</v>
      </c>
      <c r="V676" s="2" t="str">
        <f t="shared" si="192"/>
        <v>B1</v>
      </c>
      <c r="W676" s="36"/>
      <c r="X676" s="2">
        <f t="shared" si="187"/>
        <v>31.400000000000002</v>
      </c>
      <c r="Y676" s="2" t="str">
        <f t="shared" si="193"/>
        <v>B1</v>
      </c>
      <c r="Z676" s="2">
        <f t="shared" si="194"/>
        <v>36</v>
      </c>
      <c r="AA676" s="2" t="str">
        <f t="shared" si="195"/>
        <v>C1</v>
      </c>
      <c r="AB676" s="7">
        <f t="shared" si="196"/>
        <v>67.400000000000006</v>
      </c>
      <c r="AC676" s="2" t="str">
        <f t="shared" si="197"/>
        <v>B2</v>
      </c>
      <c r="AD676" s="11">
        <v>7</v>
      </c>
      <c r="AE676" s="69"/>
      <c r="AF676" s="63"/>
      <c r="AG676" s="60"/>
    </row>
    <row r="677" spans="1:33">
      <c r="A677" s="5"/>
      <c r="B677" s="61"/>
      <c r="C677" s="68"/>
      <c r="D677" s="6" t="s">
        <v>31</v>
      </c>
      <c r="E677" s="32"/>
      <c r="F677" s="2">
        <v>7.2</v>
      </c>
      <c r="G677" s="2" t="s">
        <v>35</v>
      </c>
      <c r="H677" s="7">
        <v>5.9</v>
      </c>
      <c r="I677" s="7" t="s">
        <v>38</v>
      </c>
      <c r="J677" s="7">
        <v>9</v>
      </c>
      <c r="K677" s="7" t="s">
        <v>88</v>
      </c>
      <c r="L677" s="2">
        <f t="shared" si="188"/>
        <v>22.1</v>
      </c>
      <c r="M677" s="2" t="str">
        <f t="shared" si="189"/>
        <v>C2</v>
      </c>
      <c r="N677" s="36"/>
      <c r="O677" s="2">
        <v>8.5</v>
      </c>
      <c r="P677" s="2" t="s">
        <v>34</v>
      </c>
      <c r="Q677" s="7">
        <v>9.6</v>
      </c>
      <c r="R677" s="7" t="s">
        <v>37</v>
      </c>
      <c r="S677" s="7">
        <v>16.8</v>
      </c>
      <c r="T677" s="2" t="str">
        <f t="shared" si="190"/>
        <v>C1</v>
      </c>
      <c r="U677" s="2">
        <f t="shared" si="191"/>
        <v>34.900000000000006</v>
      </c>
      <c r="V677" s="2" t="str">
        <f t="shared" si="192"/>
        <v>B2</v>
      </c>
      <c r="W677" s="36"/>
      <c r="X677" s="2">
        <f t="shared" si="187"/>
        <v>31.200000000000003</v>
      </c>
      <c r="Y677" s="2" t="str">
        <f t="shared" si="193"/>
        <v>B1</v>
      </c>
      <c r="Z677" s="2">
        <f t="shared" si="194"/>
        <v>25.8</v>
      </c>
      <c r="AA677" s="2" t="str">
        <f t="shared" si="195"/>
        <v>C2</v>
      </c>
      <c r="AB677" s="7">
        <f t="shared" si="196"/>
        <v>57.000000000000007</v>
      </c>
      <c r="AC677" s="2" t="str">
        <f t="shared" si="197"/>
        <v>C1</v>
      </c>
      <c r="AD677" s="11">
        <v>6</v>
      </c>
      <c r="AE677" s="69"/>
      <c r="AF677" s="63"/>
      <c r="AG677" s="60"/>
    </row>
    <row r="678" spans="1:33">
      <c r="A678" s="5"/>
      <c r="B678" s="61"/>
      <c r="C678" s="68"/>
      <c r="D678" s="6" t="s">
        <v>32</v>
      </c>
      <c r="E678" s="32"/>
      <c r="F678" s="2">
        <v>4</v>
      </c>
      <c r="G678" s="2" t="s">
        <v>40</v>
      </c>
      <c r="H678" s="7">
        <v>4.7</v>
      </c>
      <c r="I678" s="7" t="s">
        <v>39</v>
      </c>
      <c r="J678" s="7">
        <v>9</v>
      </c>
      <c r="K678" s="7" t="s">
        <v>88</v>
      </c>
      <c r="L678" s="2">
        <f t="shared" si="188"/>
        <v>17.7</v>
      </c>
      <c r="M678" s="2" t="str">
        <f t="shared" si="189"/>
        <v>D</v>
      </c>
      <c r="N678" s="36"/>
      <c r="O678" s="2">
        <v>6.4</v>
      </c>
      <c r="P678" s="2" t="s">
        <v>36</v>
      </c>
      <c r="Q678" s="7">
        <v>7</v>
      </c>
      <c r="R678" s="7" t="s">
        <v>36</v>
      </c>
      <c r="S678" s="7">
        <v>12.3</v>
      </c>
      <c r="T678" s="2" t="str">
        <f t="shared" si="190"/>
        <v>C2</v>
      </c>
      <c r="U678" s="2">
        <f t="shared" si="191"/>
        <v>25.700000000000003</v>
      </c>
      <c r="V678" s="2" t="str">
        <f t="shared" si="192"/>
        <v>C1</v>
      </c>
      <c r="W678" s="36"/>
      <c r="X678" s="2">
        <f t="shared" si="187"/>
        <v>22.1</v>
      </c>
      <c r="Y678" s="2" t="str">
        <f t="shared" si="193"/>
        <v>C1</v>
      </c>
      <c r="Z678" s="2">
        <f t="shared" si="194"/>
        <v>21.3</v>
      </c>
      <c r="AA678" s="2" t="str">
        <f t="shared" si="195"/>
        <v>D</v>
      </c>
      <c r="AB678" s="7">
        <f t="shared" si="196"/>
        <v>43.400000000000006</v>
      </c>
      <c r="AC678" s="2" t="str">
        <f t="shared" si="197"/>
        <v>C2</v>
      </c>
      <c r="AD678" s="11">
        <v>5</v>
      </c>
      <c r="AE678" s="69"/>
      <c r="AF678" s="63"/>
      <c r="AG678" s="60"/>
    </row>
    <row r="679" spans="1:33">
      <c r="A679" s="5"/>
      <c r="B679" s="61"/>
      <c r="C679" s="68"/>
      <c r="D679" s="6" t="s">
        <v>17</v>
      </c>
      <c r="E679" s="32"/>
      <c r="F679" s="2">
        <v>8.5</v>
      </c>
      <c r="G679" s="2" t="s">
        <v>34</v>
      </c>
      <c r="H679" s="7">
        <v>8.6999999999999993</v>
      </c>
      <c r="I679" s="7" t="s">
        <v>34</v>
      </c>
      <c r="J679" s="7">
        <v>21.3</v>
      </c>
      <c r="K679" s="7" t="s">
        <v>35</v>
      </c>
      <c r="L679" s="2">
        <f t="shared" si="188"/>
        <v>38.5</v>
      </c>
      <c r="M679" s="2" t="str">
        <f t="shared" si="189"/>
        <v>B1</v>
      </c>
      <c r="N679" s="36"/>
      <c r="O679" s="2">
        <v>9</v>
      </c>
      <c r="P679" s="2" t="s">
        <v>34</v>
      </c>
      <c r="Q679" s="7">
        <v>9</v>
      </c>
      <c r="R679" s="7" t="s">
        <v>34</v>
      </c>
      <c r="S679" s="7">
        <v>21</v>
      </c>
      <c r="T679" s="2" t="str">
        <f t="shared" si="190"/>
        <v>B2</v>
      </c>
      <c r="U679" s="2">
        <f t="shared" si="191"/>
        <v>39</v>
      </c>
      <c r="V679" s="2" t="str">
        <f t="shared" si="192"/>
        <v>B1</v>
      </c>
      <c r="W679" s="36"/>
      <c r="X679" s="2">
        <f t="shared" si="187"/>
        <v>35.200000000000003</v>
      </c>
      <c r="Y679" s="2" t="str">
        <f t="shared" si="193"/>
        <v>A2</v>
      </c>
      <c r="Z679" s="2">
        <f t="shared" si="194"/>
        <v>42.3</v>
      </c>
      <c r="AA679" s="2" t="str">
        <f t="shared" si="195"/>
        <v>B2</v>
      </c>
      <c r="AB679" s="7">
        <f t="shared" si="196"/>
        <v>77.5</v>
      </c>
      <c r="AC679" s="2" t="str">
        <f t="shared" si="197"/>
        <v>B1</v>
      </c>
      <c r="AD679" s="11">
        <v>8</v>
      </c>
      <c r="AE679" s="69"/>
      <c r="AF679" s="63"/>
      <c r="AG679" s="60"/>
    </row>
    <row r="680" spans="1:33">
      <c r="A680" s="5"/>
      <c r="B680" s="61"/>
      <c r="C680" s="68"/>
      <c r="D680" s="6" t="s">
        <v>18</v>
      </c>
      <c r="E680" s="32"/>
      <c r="F680" s="2"/>
      <c r="G680" s="2"/>
      <c r="H680" s="7"/>
      <c r="I680" s="7"/>
      <c r="J680" s="7">
        <v>12</v>
      </c>
      <c r="K680" s="7" t="s">
        <v>40</v>
      </c>
      <c r="L680" s="2">
        <v>20</v>
      </c>
      <c r="M680" s="2" t="str">
        <f t="shared" si="189"/>
        <v>D</v>
      </c>
      <c r="N680" s="36"/>
      <c r="O680" s="2">
        <v>7</v>
      </c>
      <c r="P680" s="2" t="s">
        <v>36</v>
      </c>
      <c r="Q680" s="7">
        <v>7.6</v>
      </c>
      <c r="R680" s="7" t="s">
        <v>35</v>
      </c>
      <c r="S680" s="7">
        <v>21</v>
      </c>
      <c r="T680" s="2" t="str">
        <f t="shared" si="190"/>
        <v>B2</v>
      </c>
      <c r="U680" s="2">
        <f t="shared" si="191"/>
        <v>35.6</v>
      </c>
      <c r="V680" s="2" t="str">
        <f t="shared" si="192"/>
        <v>B1</v>
      </c>
      <c r="W680" s="36"/>
      <c r="X680" s="2">
        <f t="shared" si="187"/>
        <v>14.6</v>
      </c>
      <c r="Y680" s="2" t="str">
        <f t="shared" si="193"/>
        <v>D</v>
      </c>
      <c r="Z680" s="2">
        <f t="shared" si="194"/>
        <v>33</v>
      </c>
      <c r="AA680" s="2" t="str">
        <f t="shared" si="195"/>
        <v>C1</v>
      </c>
      <c r="AB680" s="7">
        <f t="shared" si="196"/>
        <v>55.6</v>
      </c>
      <c r="AC680" s="2" t="str">
        <f t="shared" si="197"/>
        <v>C1</v>
      </c>
      <c r="AD680" s="11"/>
      <c r="AE680" s="69"/>
      <c r="AF680" s="63"/>
      <c r="AG680" s="60"/>
    </row>
    <row r="681" spans="1:33">
      <c r="A681" s="5"/>
      <c r="B681" s="61"/>
      <c r="C681" s="68"/>
      <c r="D681" s="6" t="s">
        <v>33</v>
      </c>
      <c r="E681" s="32"/>
      <c r="F681" s="2"/>
      <c r="G681" s="2"/>
      <c r="H681" s="7"/>
      <c r="I681" s="7"/>
      <c r="J681" s="7">
        <v>10.199999999999999</v>
      </c>
      <c r="K681" s="7" t="s">
        <v>40</v>
      </c>
      <c r="L681" s="2">
        <v>17</v>
      </c>
      <c r="M681" s="2" t="str">
        <f t="shared" si="189"/>
        <v>D</v>
      </c>
      <c r="N681" s="36"/>
      <c r="O681" s="2"/>
      <c r="P681" s="2"/>
      <c r="Q681" s="7"/>
      <c r="R681" s="7"/>
      <c r="S681" s="7">
        <v>22.8</v>
      </c>
      <c r="T681" s="2" t="str">
        <f t="shared" si="190"/>
        <v>B1</v>
      </c>
      <c r="U681" s="2">
        <v>39</v>
      </c>
      <c r="V681" s="2" t="str">
        <f t="shared" si="192"/>
        <v>B1</v>
      </c>
      <c r="W681" s="36"/>
      <c r="X681" s="2">
        <f t="shared" si="187"/>
        <v>0</v>
      </c>
      <c r="Y681" s="2" t="b">
        <f t="shared" si="193"/>
        <v>0</v>
      </c>
      <c r="Z681" s="2">
        <f t="shared" si="194"/>
        <v>33</v>
      </c>
      <c r="AA681" s="2" t="str">
        <f t="shared" si="195"/>
        <v>C1</v>
      </c>
      <c r="AB681" s="7">
        <f t="shared" si="196"/>
        <v>56</v>
      </c>
      <c r="AC681" s="2" t="str">
        <f t="shared" si="197"/>
        <v>C1</v>
      </c>
      <c r="AD681" s="70"/>
      <c r="AE681" s="69"/>
      <c r="AF681" s="63"/>
      <c r="AG681" s="60"/>
    </row>
    <row r="682" spans="1:33">
      <c r="A682" s="5"/>
      <c r="B682" s="61"/>
      <c r="C682" s="68"/>
      <c r="D682" s="6" t="s">
        <v>90</v>
      </c>
      <c r="E682" s="32"/>
      <c r="F682" s="2"/>
      <c r="G682" s="2"/>
      <c r="H682" s="7"/>
      <c r="I682" s="7"/>
      <c r="J682" s="7">
        <v>17.399999999999999</v>
      </c>
      <c r="K682" s="7" t="s">
        <v>38</v>
      </c>
      <c r="L682" s="2">
        <v>29</v>
      </c>
      <c r="M682" s="2" t="str">
        <f t="shared" si="189"/>
        <v>C1</v>
      </c>
      <c r="N682" s="36"/>
      <c r="O682" s="17"/>
      <c r="P682" s="17"/>
      <c r="Q682" s="15"/>
      <c r="R682" s="15"/>
      <c r="S682" s="15">
        <v>24</v>
      </c>
      <c r="T682" s="15" t="str">
        <f t="shared" si="190"/>
        <v>B1</v>
      </c>
      <c r="U682" s="17">
        <v>40</v>
      </c>
      <c r="V682" s="17" t="str">
        <f t="shared" si="192"/>
        <v>B1</v>
      </c>
      <c r="W682" s="36"/>
      <c r="X682" s="71"/>
      <c r="Y682" s="71"/>
      <c r="Z682" s="17">
        <f t="shared" si="194"/>
        <v>41.4</v>
      </c>
      <c r="AA682" s="17" t="str">
        <f t="shared" si="195"/>
        <v>B2</v>
      </c>
      <c r="AB682" s="17">
        <f t="shared" si="196"/>
        <v>69</v>
      </c>
      <c r="AC682" s="17" t="str">
        <f t="shared" si="197"/>
        <v>B2</v>
      </c>
      <c r="AD682" s="70"/>
      <c r="AE682" s="69"/>
      <c r="AF682" s="63"/>
      <c r="AG682" s="60"/>
    </row>
    <row r="683" spans="1:33">
      <c r="A683" s="5"/>
      <c r="B683" s="61"/>
      <c r="C683" s="68"/>
      <c r="D683" s="42" t="s">
        <v>97</v>
      </c>
      <c r="E683" s="32"/>
      <c r="F683" s="23"/>
      <c r="G683" s="23"/>
      <c r="H683" s="25"/>
      <c r="I683" s="25"/>
      <c r="J683" s="25"/>
      <c r="K683" s="25"/>
      <c r="L683" s="23" t="s">
        <v>104</v>
      </c>
      <c r="M683" s="23"/>
      <c r="N683" s="36"/>
      <c r="O683" s="23"/>
      <c r="P683" s="23"/>
      <c r="Q683" s="25"/>
      <c r="R683" s="25"/>
      <c r="S683" s="25"/>
      <c r="T683" s="25"/>
      <c r="U683" s="23" t="s">
        <v>144</v>
      </c>
      <c r="V683" s="23"/>
      <c r="W683" s="36"/>
      <c r="X683" s="25"/>
      <c r="Y683" s="25"/>
      <c r="Z683" s="25"/>
      <c r="AA683" s="25"/>
      <c r="AB683" s="23" t="s">
        <v>103</v>
      </c>
      <c r="AC683" s="23"/>
      <c r="AD683" s="72"/>
      <c r="AE683" s="69"/>
      <c r="AF683" s="63"/>
      <c r="AG683" s="60"/>
    </row>
    <row r="684" spans="1:33" ht="15.75" thickBot="1">
      <c r="A684" s="5"/>
      <c r="B684" s="61"/>
      <c r="C684" s="68"/>
      <c r="D684" s="43"/>
      <c r="E684" s="33"/>
      <c r="F684" s="24"/>
      <c r="G684" s="24"/>
      <c r="H684" s="26"/>
      <c r="I684" s="26"/>
      <c r="J684" s="26"/>
      <c r="K684" s="26"/>
      <c r="L684" s="24"/>
      <c r="M684" s="24"/>
      <c r="N684" s="37"/>
      <c r="O684" s="24"/>
      <c r="P684" s="24"/>
      <c r="Q684" s="26"/>
      <c r="R684" s="26"/>
      <c r="S684" s="26"/>
      <c r="T684" s="26"/>
      <c r="U684" s="24"/>
      <c r="V684" s="24"/>
      <c r="W684" s="37"/>
      <c r="X684" s="26"/>
      <c r="Y684" s="26"/>
      <c r="Z684" s="26"/>
      <c r="AA684" s="26"/>
      <c r="AB684" s="24"/>
      <c r="AC684" s="24"/>
      <c r="AD684" s="73"/>
      <c r="AE684" s="69"/>
      <c r="AF684" s="63"/>
      <c r="AG684" s="60"/>
    </row>
    <row r="685" spans="1:33" ht="15.75" thickBot="1">
      <c r="A685" s="5"/>
      <c r="B685" s="61"/>
      <c r="C685" s="74"/>
      <c r="D685" s="75"/>
      <c r="E685" s="75"/>
      <c r="F685" s="8"/>
      <c r="G685" s="8"/>
      <c r="H685" s="75"/>
      <c r="I685" s="75"/>
      <c r="J685" s="75"/>
      <c r="K685" s="75"/>
      <c r="L685" s="75"/>
      <c r="M685" s="75"/>
      <c r="N685" s="75"/>
      <c r="O685" s="8"/>
      <c r="P685" s="8"/>
      <c r="Q685" s="75"/>
      <c r="R685" s="75"/>
      <c r="S685" s="75"/>
      <c r="T685" s="75"/>
      <c r="U685" s="8"/>
      <c r="V685" s="8"/>
      <c r="W685" s="75"/>
      <c r="X685" s="75"/>
      <c r="Y685" s="75"/>
      <c r="Z685" s="75"/>
      <c r="AA685" s="75"/>
      <c r="AB685" s="75"/>
      <c r="AC685" s="75"/>
      <c r="AD685" s="8"/>
      <c r="AE685" s="76"/>
      <c r="AF685" s="63"/>
      <c r="AG685" s="60"/>
    </row>
    <row r="686" spans="1:33">
      <c r="A686" s="5"/>
      <c r="B686" s="61"/>
      <c r="C686" s="62"/>
      <c r="D686" s="62"/>
      <c r="E686" s="62"/>
      <c r="F686" s="9"/>
      <c r="G686" s="9"/>
      <c r="H686" s="62"/>
      <c r="I686" s="62"/>
      <c r="J686" s="62"/>
      <c r="K686" s="62"/>
      <c r="L686" s="62"/>
      <c r="M686" s="62"/>
      <c r="N686" s="62"/>
      <c r="O686" s="9"/>
      <c r="P686" s="9"/>
      <c r="Q686" s="62"/>
      <c r="R686" s="62"/>
      <c r="S686" s="62"/>
      <c r="T686" s="62"/>
      <c r="U686" s="9"/>
      <c r="V686" s="9"/>
      <c r="W686" s="62"/>
      <c r="X686" s="62"/>
      <c r="Y686" s="62"/>
      <c r="Z686" s="62"/>
      <c r="AA686" s="62"/>
      <c r="AB686" s="62"/>
      <c r="AC686" s="62"/>
      <c r="AD686" s="9"/>
      <c r="AE686" s="62"/>
      <c r="AF686" s="63"/>
      <c r="AG686" s="60"/>
    </row>
    <row r="687" spans="1:33">
      <c r="A687" s="5"/>
      <c r="B687" s="61"/>
      <c r="C687" s="62"/>
      <c r="D687" s="62"/>
      <c r="E687" s="62"/>
      <c r="F687" s="9"/>
      <c r="G687" s="9"/>
      <c r="H687" s="62"/>
      <c r="I687" s="62"/>
      <c r="J687" s="62"/>
      <c r="K687" s="62"/>
      <c r="L687" s="62"/>
      <c r="M687" s="62"/>
      <c r="N687" s="62"/>
      <c r="O687" s="9"/>
      <c r="P687" s="9"/>
      <c r="Q687" s="62"/>
      <c r="R687" s="62"/>
      <c r="S687" s="62"/>
      <c r="T687" s="62"/>
      <c r="U687" s="9"/>
      <c r="V687" s="9"/>
      <c r="W687" s="62"/>
      <c r="X687" s="62"/>
      <c r="Y687" s="62"/>
      <c r="Z687" s="62"/>
      <c r="AA687" s="62"/>
      <c r="AB687" s="62"/>
      <c r="AC687" s="62"/>
      <c r="AD687" s="9"/>
      <c r="AE687" s="62"/>
      <c r="AF687" s="63"/>
      <c r="AG687" s="60"/>
    </row>
    <row r="688" spans="1:33">
      <c r="A688" s="5"/>
      <c r="B688" s="61"/>
      <c r="C688" s="62"/>
      <c r="D688" s="62"/>
      <c r="E688" s="62"/>
      <c r="F688" s="9"/>
      <c r="G688" s="9"/>
      <c r="H688" s="62"/>
      <c r="I688" s="62"/>
      <c r="J688" s="62"/>
      <c r="K688" s="62"/>
      <c r="L688" s="62"/>
      <c r="M688" s="62"/>
      <c r="N688" s="62"/>
      <c r="O688" s="9"/>
      <c r="P688" s="9"/>
      <c r="Q688" s="62"/>
      <c r="R688" s="19" t="s">
        <v>160</v>
      </c>
      <c r="S688" s="19"/>
      <c r="T688" s="19"/>
      <c r="U688" s="19"/>
      <c r="V688" s="19"/>
      <c r="W688" s="62"/>
      <c r="X688" s="62"/>
      <c r="Y688" s="62"/>
      <c r="Z688" s="62"/>
      <c r="AA688" s="19"/>
      <c r="AB688" s="19"/>
      <c r="AC688" s="19"/>
      <c r="AD688" s="19"/>
      <c r="AE688" s="62"/>
      <c r="AF688" s="63"/>
      <c r="AG688" s="60"/>
    </row>
    <row r="689" spans="1:33">
      <c r="A689" s="5"/>
      <c r="B689" s="61"/>
      <c r="C689" s="62"/>
      <c r="D689" s="19" t="s">
        <v>25</v>
      </c>
      <c r="E689" s="19"/>
      <c r="F689" s="19"/>
      <c r="G689" s="19"/>
      <c r="H689" s="62"/>
      <c r="I689" s="19" t="s">
        <v>25</v>
      </c>
      <c r="J689" s="19"/>
      <c r="K689" s="19"/>
      <c r="L689" s="19"/>
      <c r="M689" s="19"/>
      <c r="N689" s="62"/>
      <c r="O689" s="9"/>
      <c r="P689" s="9"/>
      <c r="Q689" s="62"/>
      <c r="R689" s="19" t="s">
        <v>26</v>
      </c>
      <c r="S689" s="19"/>
      <c r="T689" s="19"/>
      <c r="U689" s="19"/>
      <c r="V689" s="19"/>
      <c r="W689" s="62"/>
      <c r="X689" s="62"/>
      <c r="Y689" s="62"/>
      <c r="Z689" s="18" t="s">
        <v>26</v>
      </c>
      <c r="AA689" s="18"/>
      <c r="AB689" s="18"/>
      <c r="AC689" s="18"/>
      <c r="AD689" s="9"/>
      <c r="AE689" s="62"/>
      <c r="AF689" s="63"/>
      <c r="AG689" s="60"/>
    </row>
    <row r="690" spans="1:33">
      <c r="A690" s="5"/>
      <c r="B690" s="61"/>
      <c r="C690" s="62"/>
      <c r="D690" s="62"/>
      <c r="E690" s="62"/>
      <c r="F690" s="9"/>
      <c r="G690" s="9"/>
      <c r="H690" s="62"/>
      <c r="I690" s="62"/>
      <c r="J690" s="62"/>
      <c r="K690" s="62"/>
      <c r="L690" s="62"/>
      <c r="M690" s="62"/>
      <c r="N690" s="62"/>
      <c r="O690" s="9"/>
      <c r="P690" s="9"/>
      <c r="Q690" s="62"/>
      <c r="R690" s="62"/>
      <c r="S690" s="62"/>
      <c r="T690" s="62"/>
      <c r="U690" s="9"/>
      <c r="V690" s="9"/>
      <c r="W690" s="62"/>
      <c r="X690" s="62"/>
      <c r="Y690" s="62"/>
      <c r="Z690" s="62"/>
      <c r="AA690" s="62"/>
      <c r="AB690" s="62"/>
      <c r="AC690" s="62"/>
      <c r="AD690" s="9"/>
      <c r="AE690" s="62"/>
      <c r="AF690" s="63"/>
      <c r="AG690" s="60"/>
    </row>
    <row r="691" spans="1:33">
      <c r="A691" s="5"/>
      <c r="B691" s="61"/>
      <c r="C691" s="62"/>
      <c r="D691" s="3" t="s">
        <v>28</v>
      </c>
      <c r="E691" s="3"/>
      <c r="F691" s="9"/>
      <c r="G691" s="9"/>
      <c r="H691" s="3"/>
      <c r="I691" s="18" t="s">
        <v>23</v>
      </c>
      <c r="J691" s="18"/>
      <c r="K691" s="18"/>
      <c r="L691" s="18"/>
      <c r="M691" s="18"/>
      <c r="N691" s="18"/>
      <c r="O691" s="18"/>
      <c r="P691" s="9"/>
      <c r="Q691" s="3"/>
      <c r="R691" s="19" t="s">
        <v>22</v>
      </c>
      <c r="S691" s="19"/>
      <c r="T691" s="19"/>
      <c r="U691" s="19"/>
      <c r="V691" s="19"/>
      <c r="W691" s="19"/>
      <c r="X691" s="3"/>
      <c r="Y691" s="19" t="s">
        <v>24</v>
      </c>
      <c r="Z691" s="19"/>
      <c r="AA691" s="19"/>
      <c r="AB691" s="19"/>
      <c r="AC691" s="19"/>
      <c r="AD691" s="19"/>
      <c r="AE691" s="62"/>
      <c r="AF691" s="63"/>
      <c r="AG691" s="60"/>
    </row>
    <row r="692" spans="1:33" ht="15.75" thickBot="1">
      <c r="A692" s="5"/>
      <c r="B692" s="77"/>
      <c r="C692" s="78"/>
      <c r="D692" s="78"/>
      <c r="E692" s="78"/>
      <c r="F692" s="79"/>
      <c r="G692" s="79"/>
      <c r="H692" s="78"/>
      <c r="I692" s="78"/>
      <c r="J692" s="78"/>
      <c r="K692" s="78"/>
      <c r="L692" s="78"/>
      <c r="M692" s="78"/>
      <c r="N692" s="78"/>
      <c r="O692" s="79"/>
      <c r="P692" s="79"/>
      <c r="Q692" s="78"/>
      <c r="R692" s="78"/>
      <c r="S692" s="78"/>
      <c r="T692" s="78"/>
      <c r="U692" s="79"/>
      <c r="V692" s="79"/>
      <c r="W692" s="78"/>
      <c r="X692" s="78"/>
      <c r="Y692" s="78"/>
      <c r="Z692" s="78"/>
      <c r="AA692" s="78"/>
      <c r="AB692" s="78"/>
      <c r="AC692" s="78"/>
      <c r="AD692" s="79"/>
      <c r="AE692" s="78"/>
      <c r="AF692" s="80"/>
      <c r="AG692" s="60"/>
    </row>
    <row r="693" spans="1:33" ht="15.75" thickBot="1">
      <c r="A693" s="20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2"/>
    </row>
    <row r="699" spans="1:33" ht="15.75" thickBot="1"/>
    <row r="700" spans="1:33" ht="15.75" thickBot="1">
      <c r="A700" s="4"/>
      <c r="B700" s="54"/>
      <c r="C700" s="54"/>
      <c r="D700" s="54"/>
      <c r="E700" s="54"/>
      <c r="F700" s="55"/>
      <c r="G700" s="55"/>
      <c r="H700" s="54"/>
      <c r="I700" s="54"/>
      <c r="J700" s="54"/>
      <c r="K700" s="54"/>
      <c r="L700" s="54"/>
      <c r="M700" s="54"/>
      <c r="N700" s="54"/>
      <c r="O700" s="55"/>
      <c r="P700" s="55"/>
      <c r="Q700" s="54"/>
      <c r="R700" s="54"/>
      <c r="S700" s="54"/>
      <c r="T700" s="54"/>
      <c r="U700" s="55"/>
      <c r="V700" s="55"/>
      <c r="W700" s="54"/>
      <c r="X700" s="54"/>
      <c r="Y700" s="54"/>
      <c r="Z700" s="54"/>
      <c r="AA700" s="54"/>
      <c r="AB700" s="54"/>
      <c r="AC700" s="54"/>
      <c r="AD700" s="55"/>
      <c r="AE700" s="54"/>
      <c r="AF700" s="54"/>
      <c r="AG700" s="56"/>
    </row>
    <row r="701" spans="1:33" ht="22.5">
      <c r="A701" s="5"/>
      <c r="B701" s="57"/>
      <c r="C701" s="58"/>
      <c r="D701" s="96" t="s">
        <v>0</v>
      </c>
      <c r="E701" s="96"/>
      <c r="F701" s="96"/>
      <c r="G701" s="96"/>
      <c r="H701" s="96"/>
      <c r="I701" s="96"/>
      <c r="J701" s="96"/>
      <c r="K701" s="96"/>
      <c r="L701" s="96"/>
      <c r="M701" s="96"/>
      <c r="N701" s="96"/>
      <c r="O701" s="96"/>
      <c r="P701" s="96"/>
      <c r="Q701" s="96"/>
      <c r="R701" s="96"/>
      <c r="S701" s="96"/>
      <c r="T701" s="96"/>
      <c r="U701" s="96"/>
      <c r="V701" s="96"/>
      <c r="W701" s="96"/>
      <c r="X701" s="96"/>
      <c r="Y701" s="96"/>
      <c r="Z701" s="96"/>
      <c r="AA701" s="96"/>
      <c r="AB701" s="96"/>
      <c r="AC701" s="96"/>
      <c r="AD701" s="96"/>
      <c r="AE701" s="58"/>
      <c r="AF701" s="59"/>
      <c r="AG701" s="60"/>
    </row>
    <row r="702" spans="1:33" ht="19.5">
      <c r="A702" s="5"/>
      <c r="B702" s="61"/>
      <c r="C702" s="62"/>
      <c r="D702" s="95" t="s">
        <v>27</v>
      </c>
      <c r="E702" s="95"/>
      <c r="F702" s="95"/>
      <c r="G702" s="95"/>
      <c r="H702" s="95"/>
      <c r="I702" s="95"/>
      <c r="J702" s="95"/>
      <c r="K702" s="95"/>
      <c r="L702" s="95"/>
      <c r="M702" s="95"/>
      <c r="N702" s="95"/>
      <c r="O702" s="95"/>
      <c r="P702" s="95"/>
      <c r="Q702" s="95"/>
      <c r="R702" s="95"/>
      <c r="S702" s="95"/>
      <c r="T702" s="95"/>
      <c r="U702" s="95"/>
      <c r="V702" s="95"/>
      <c r="W702" s="95"/>
      <c r="X702" s="95"/>
      <c r="Y702" s="95"/>
      <c r="Z702" s="95"/>
      <c r="AA702" s="95"/>
      <c r="AB702" s="95"/>
      <c r="AC702" s="95"/>
      <c r="AD702" s="95"/>
      <c r="AE702" s="62"/>
      <c r="AF702" s="63"/>
      <c r="AG702" s="60"/>
    </row>
    <row r="703" spans="1:33" ht="15.75">
      <c r="A703" s="5"/>
      <c r="B703" s="61"/>
      <c r="C703" s="62"/>
      <c r="D703" s="27" t="s">
        <v>95</v>
      </c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  <c r="AD703" s="27"/>
      <c r="AE703" s="62"/>
      <c r="AF703" s="63"/>
      <c r="AG703" s="60"/>
    </row>
    <row r="704" spans="1:33">
      <c r="A704" s="5"/>
      <c r="B704" s="61"/>
      <c r="C704" s="62"/>
      <c r="D704" s="14"/>
      <c r="E704" s="14"/>
      <c r="F704" s="9"/>
      <c r="G704" s="9"/>
      <c r="H704" s="14"/>
      <c r="I704" s="14"/>
      <c r="J704" s="14"/>
      <c r="K704" s="14"/>
      <c r="L704" s="14"/>
      <c r="M704" s="14"/>
      <c r="N704" s="14"/>
      <c r="O704" s="9"/>
      <c r="P704" s="9"/>
      <c r="Q704" s="14"/>
      <c r="R704" s="14"/>
      <c r="S704" s="14"/>
      <c r="T704" s="14"/>
      <c r="U704" s="9"/>
      <c r="V704" s="9"/>
      <c r="W704" s="14"/>
      <c r="X704" s="14"/>
      <c r="Y704" s="14"/>
      <c r="Z704" s="14"/>
      <c r="AA704" s="14"/>
      <c r="AB704" s="14"/>
      <c r="AC704" s="14"/>
      <c r="AD704" s="9"/>
      <c r="AE704" s="62"/>
      <c r="AF704" s="63"/>
      <c r="AG704" s="60"/>
    </row>
    <row r="705" spans="1:33" ht="15.75">
      <c r="A705" s="5"/>
      <c r="B705" s="61"/>
      <c r="C705" s="62"/>
      <c r="D705" s="27" t="s">
        <v>89</v>
      </c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  <c r="AB705" s="27"/>
      <c r="AC705" s="27"/>
      <c r="AD705" s="27"/>
      <c r="AE705" s="62"/>
      <c r="AF705" s="63"/>
      <c r="AG705" s="60"/>
    </row>
    <row r="706" spans="1:33">
      <c r="A706" s="5"/>
      <c r="B706" s="61"/>
      <c r="C706" s="62"/>
      <c r="D706" s="14"/>
      <c r="E706" s="14"/>
      <c r="F706" s="9"/>
      <c r="G706" s="9"/>
      <c r="H706" s="14"/>
      <c r="I706" s="14"/>
      <c r="J706" s="14"/>
      <c r="K706" s="14"/>
      <c r="L706" s="14"/>
      <c r="M706" s="14"/>
      <c r="N706" s="14"/>
      <c r="O706" s="9"/>
      <c r="P706" s="9"/>
      <c r="Q706" s="14"/>
      <c r="R706" s="14"/>
      <c r="S706" s="14"/>
      <c r="T706" s="14"/>
      <c r="U706" s="9"/>
      <c r="V706" s="9"/>
      <c r="W706" s="14"/>
      <c r="X706" s="14"/>
      <c r="Y706" s="14"/>
      <c r="Z706" s="14"/>
      <c r="AA706" s="14"/>
      <c r="AB706" s="14"/>
      <c r="AC706" s="14"/>
      <c r="AD706" s="9"/>
      <c r="AE706" s="62"/>
      <c r="AF706" s="63"/>
      <c r="AG706" s="60"/>
    </row>
    <row r="707" spans="1:33" ht="15.75">
      <c r="A707" s="5"/>
      <c r="B707" s="61"/>
      <c r="C707" s="62"/>
      <c r="D707" s="27" t="s">
        <v>76</v>
      </c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7"/>
      <c r="AD707" s="27"/>
      <c r="AE707" s="62"/>
      <c r="AF707" s="63"/>
      <c r="AG707" s="60"/>
    </row>
    <row r="708" spans="1:33" ht="16.5" thickBot="1">
      <c r="A708" s="5"/>
      <c r="B708" s="61"/>
      <c r="C708" s="62"/>
      <c r="D708" s="16"/>
      <c r="E708" s="16"/>
      <c r="F708" s="12"/>
      <c r="G708" s="12"/>
      <c r="H708" s="16"/>
      <c r="I708" s="16"/>
      <c r="J708" s="16"/>
      <c r="K708" s="16"/>
      <c r="L708" s="16"/>
      <c r="M708" s="16"/>
      <c r="N708" s="16"/>
      <c r="O708" s="12"/>
      <c r="P708" s="12"/>
      <c r="Q708" s="16"/>
      <c r="R708" s="16"/>
      <c r="S708" s="16"/>
      <c r="T708" s="16"/>
      <c r="U708" s="12"/>
      <c r="V708" s="12"/>
      <c r="W708" s="16"/>
      <c r="X708" s="16"/>
      <c r="Y708" s="16"/>
      <c r="Z708" s="16"/>
      <c r="AA708" s="16"/>
      <c r="AB708" s="16"/>
      <c r="AC708" s="16"/>
      <c r="AD708" s="12"/>
      <c r="AE708" s="62"/>
      <c r="AF708" s="63"/>
      <c r="AG708" s="60"/>
    </row>
    <row r="709" spans="1:33" ht="15.75" thickBot="1">
      <c r="A709" s="5"/>
      <c r="B709" s="61"/>
      <c r="C709" s="64"/>
      <c r="D709" s="65"/>
      <c r="E709" s="65"/>
      <c r="F709" s="66"/>
      <c r="G709" s="66"/>
      <c r="H709" s="65"/>
      <c r="I709" s="65"/>
      <c r="J709" s="65"/>
      <c r="K709" s="65"/>
      <c r="L709" s="65"/>
      <c r="M709" s="65"/>
      <c r="N709" s="65"/>
      <c r="O709" s="66"/>
      <c r="P709" s="66"/>
      <c r="Q709" s="65"/>
      <c r="R709" s="65"/>
      <c r="S709" s="65"/>
      <c r="T709" s="65"/>
      <c r="U709" s="66"/>
      <c r="V709" s="66"/>
      <c r="W709" s="65"/>
      <c r="X709" s="65"/>
      <c r="Y709" s="65"/>
      <c r="Z709" s="65"/>
      <c r="AA709" s="65"/>
      <c r="AB709" s="65"/>
      <c r="AC709" s="65"/>
      <c r="AD709" s="66"/>
      <c r="AE709" s="67"/>
      <c r="AF709" s="63"/>
      <c r="AG709" s="60"/>
    </row>
    <row r="710" spans="1:33">
      <c r="A710" s="5"/>
      <c r="B710" s="61"/>
      <c r="C710" s="68"/>
      <c r="D710" s="28" t="s">
        <v>1</v>
      </c>
      <c r="E710" s="31"/>
      <c r="F710" s="34" t="s">
        <v>21</v>
      </c>
      <c r="G710" s="34"/>
      <c r="H710" s="34"/>
      <c r="I710" s="34"/>
      <c r="J710" s="34"/>
      <c r="K710" s="34"/>
      <c r="L710" s="34"/>
      <c r="M710" s="34"/>
      <c r="N710" s="35"/>
      <c r="O710" s="34" t="s">
        <v>2</v>
      </c>
      <c r="P710" s="34"/>
      <c r="Q710" s="34"/>
      <c r="R710" s="34"/>
      <c r="S710" s="34"/>
      <c r="T710" s="34"/>
      <c r="U710" s="34"/>
      <c r="V710" s="34"/>
      <c r="W710" s="35"/>
      <c r="X710" s="34" t="s">
        <v>3</v>
      </c>
      <c r="Y710" s="34"/>
      <c r="Z710" s="34"/>
      <c r="AA710" s="34"/>
      <c r="AB710" s="34"/>
      <c r="AC710" s="34"/>
      <c r="AD710" s="38"/>
      <c r="AE710" s="69"/>
      <c r="AF710" s="63"/>
      <c r="AG710" s="60"/>
    </row>
    <row r="711" spans="1:33">
      <c r="A711" s="5"/>
      <c r="B711" s="61"/>
      <c r="C711" s="68"/>
      <c r="D711" s="29"/>
      <c r="E711" s="32"/>
      <c r="F711" s="39" t="s">
        <v>4</v>
      </c>
      <c r="G711" s="39"/>
      <c r="H711" s="39" t="s">
        <v>5</v>
      </c>
      <c r="I711" s="39"/>
      <c r="J711" s="39" t="s">
        <v>30</v>
      </c>
      <c r="K711" s="39"/>
      <c r="L711" s="39" t="s">
        <v>7</v>
      </c>
      <c r="M711" s="39"/>
      <c r="N711" s="36"/>
      <c r="O711" s="39" t="s">
        <v>8</v>
      </c>
      <c r="P711" s="39"/>
      <c r="Q711" s="39" t="s">
        <v>9</v>
      </c>
      <c r="R711" s="39"/>
      <c r="S711" s="39" t="s">
        <v>10</v>
      </c>
      <c r="T711" s="39"/>
      <c r="U711" s="39" t="s">
        <v>7</v>
      </c>
      <c r="V711" s="39"/>
      <c r="W711" s="36"/>
      <c r="X711" s="39" t="s">
        <v>11</v>
      </c>
      <c r="Y711" s="39"/>
      <c r="Z711" s="39" t="s">
        <v>6</v>
      </c>
      <c r="AA711" s="39"/>
      <c r="AB711" s="39" t="s">
        <v>12</v>
      </c>
      <c r="AC711" s="39"/>
      <c r="AD711" s="40" t="s">
        <v>20</v>
      </c>
      <c r="AE711" s="69"/>
      <c r="AF711" s="63"/>
      <c r="AG711" s="60"/>
    </row>
    <row r="712" spans="1:33">
      <c r="A712" s="5"/>
      <c r="B712" s="61"/>
      <c r="C712" s="68"/>
      <c r="D712" s="30"/>
      <c r="E712" s="32"/>
      <c r="F712" s="1">
        <v>0.1</v>
      </c>
      <c r="G712" s="2" t="s">
        <v>13</v>
      </c>
      <c r="H712" s="1">
        <v>0.1</v>
      </c>
      <c r="I712" s="2" t="s">
        <v>13</v>
      </c>
      <c r="J712" s="1">
        <v>0.3</v>
      </c>
      <c r="K712" s="2" t="s">
        <v>13</v>
      </c>
      <c r="L712" s="1">
        <v>0.5</v>
      </c>
      <c r="M712" s="2" t="s">
        <v>13</v>
      </c>
      <c r="N712" s="36"/>
      <c r="O712" s="1">
        <v>0.1</v>
      </c>
      <c r="P712" s="2" t="s">
        <v>13</v>
      </c>
      <c r="Q712" s="1">
        <v>0.1</v>
      </c>
      <c r="R712" s="2" t="s">
        <v>13</v>
      </c>
      <c r="S712" s="1">
        <v>0.3</v>
      </c>
      <c r="T712" s="2" t="s">
        <v>13</v>
      </c>
      <c r="U712" s="1">
        <v>0.5</v>
      </c>
      <c r="V712" s="2" t="s">
        <v>13</v>
      </c>
      <c r="W712" s="36"/>
      <c r="X712" s="1">
        <v>0.4</v>
      </c>
      <c r="Y712" s="2" t="s">
        <v>13</v>
      </c>
      <c r="Z712" s="1">
        <v>0.6</v>
      </c>
      <c r="AA712" s="2" t="s">
        <v>13</v>
      </c>
      <c r="AB712" s="1">
        <v>1</v>
      </c>
      <c r="AC712" s="2" t="s">
        <v>13</v>
      </c>
      <c r="AD712" s="41"/>
      <c r="AE712" s="69"/>
      <c r="AF712" s="63"/>
      <c r="AG712" s="60"/>
    </row>
    <row r="713" spans="1:33">
      <c r="A713" s="5"/>
      <c r="B713" s="61"/>
      <c r="C713" s="68"/>
      <c r="D713" s="6" t="s">
        <v>14</v>
      </c>
      <c r="E713" s="32"/>
      <c r="F713" s="2">
        <v>7.8</v>
      </c>
      <c r="G713" s="2" t="s">
        <v>35</v>
      </c>
      <c r="H713" s="7">
        <v>6.8</v>
      </c>
      <c r="I713" s="7" t="s">
        <v>36</v>
      </c>
      <c r="J713" s="7">
        <v>16.2</v>
      </c>
      <c r="K713" s="7" t="s">
        <v>38</v>
      </c>
      <c r="L713" s="2">
        <f>F713+H713+J713</f>
        <v>30.799999999999997</v>
      </c>
      <c r="M713" s="2" t="str">
        <f>IF(L713&gt;=45.5,"A1",IF(L713&gt;=40.5,"A2", IF(L713&gt;=35.5,"B1",IF(L713&gt;=30.5,"B2", IF(L713&gt;=25.5,"C1",IF(L713&gt;=20.5,"C2",IF(L713&gt;=16.5,"D",IF(L713&gt;=10.5,"E1",IF(L713&gt;=10.4,"E2")))))))))</f>
        <v>B2</v>
      </c>
      <c r="N713" s="36"/>
      <c r="O713" s="2">
        <v>8</v>
      </c>
      <c r="P713" s="2" t="s">
        <v>35</v>
      </c>
      <c r="Q713" s="7">
        <v>76</v>
      </c>
      <c r="R713" s="7" t="s">
        <v>36</v>
      </c>
      <c r="S713" s="7">
        <v>15.3</v>
      </c>
      <c r="T713" s="2" t="str">
        <f>IF(S713&gt;=27.3,"A1",IF(S713&gt;=24.3,"A2", IF(S713&gt;=21.3,"B1",IF(S713&gt;=18.3,"B2", IF(S713&gt;=15.3,"C1",IF(S713&gt;=12.3,"C2",IF(S713&gt;=9.9,"D",IF(S713&gt;=6.3,"E1",IF(S713&gt;=6.2,"E2")))))))))</f>
        <v>C1</v>
      </c>
      <c r="U713" s="2">
        <v>25.1</v>
      </c>
      <c r="V713" s="2" t="str">
        <f>IF(U713&gt;=45.5,"A1",IF(U713&gt;=40.5,"A2", IF(U713&gt;=35.5,"B1",IF(U713&gt;=30.5,"B2", IF(U713&gt;=25.5,"C1",IF(U713&gt;=20.5,"C2",IF(U713&gt;=16.5,"D",IF(U713&gt;=10.5,"E1",IF(U713&gt;=10.4,"E2")))))))))</f>
        <v>C2</v>
      </c>
      <c r="W713" s="36"/>
      <c r="X713" s="2">
        <f t="shared" ref="X713:X719" si="198">SUM(F713,H713,O713,Q713)</f>
        <v>98.6</v>
      </c>
      <c r="Y713" s="2" t="str">
        <f>IF(X713&gt;=36.4,"A1",IF(X713&gt;=32.4,"A2", IF(X713&gt;=28.4,"B1",IF(X713&gt;=24.4,"B2", IF(X713&gt;=20.4,"C1",IF(X713&gt;=16.4,"C2",IF(X713&gt;=13.2,"D",IF(X713&gt;=8.4,"E1",IF(X713&gt;=8.3,"E2")))))))))</f>
        <v>A1</v>
      </c>
      <c r="Z713" s="2">
        <f>J713+S713</f>
        <v>31.5</v>
      </c>
      <c r="AA713" s="2" t="str">
        <f>IF(Z713&gt;=54.5,"A1",IF(Z713&gt;=48.5,"A2", IF(Z713&gt;=42.5,"B1",IF(Z713&gt;=36.5,"B2", IF(Z713&gt;=30.5,"C1",IF(Z713&gt;=24.5,"C2",IF(Z713&gt;=19.8,"D",IF(Z713&gt;=12.6,"E1",IF(Z713&gt;=12.5,"E2")))))))))</f>
        <v>C1</v>
      </c>
      <c r="AB713" s="7">
        <f>L713+U713</f>
        <v>55.9</v>
      </c>
      <c r="AC713" s="2" t="str">
        <f>IF(AB713&gt;=91,"A1",IF(AB713&gt;=81,"A2", IF(AB713&gt;=71,"B1",IF(AB713&gt;=61,"B2", IF(AB713&gt;=51,"C1",IF(AB713&gt;=41,"C2",IF(AB713&gt;=33,"D",IF(AB713&gt;=21,"E1",IF(AB713&gt;=20,"E2")))))))))</f>
        <v>C1</v>
      </c>
      <c r="AD713" s="11">
        <v>6</v>
      </c>
      <c r="AE713" s="69"/>
      <c r="AF713" s="63"/>
      <c r="AG713" s="60"/>
    </row>
    <row r="714" spans="1:33">
      <c r="A714" s="5"/>
      <c r="B714" s="61"/>
      <c r="C714" s="68"/>
      <c r="D714" s="6" t="s">
        <v>15</v>
      </c>
      <c r="E714" s="32"/>
      <c r="F714" s="2">
        <v>7.7</v>
      </c>
      <c r="G714" s="2" t="s">
        <v>35</v>
      </c>
      <c r="H714" s="7">
        <v>8.4</v>
      </c>
      <c r="I714" s="7" t="s">
        <v>34</v>
      </c>
      <c r="J714" s="7">
        <v>18.600000000000001</v>
      </c>
      <c r="K714" s="7" t="s">
        <v>36</v>
      </c>
      <c r="L714" s="2">
        <f t="shared" ref="L714:L718" si="199">F714+H714+J714</f>
        <v>34.700000000000003</v>
      </c>
      <c r="M714" s="2" t="str">
        <f t="shared" ref="M714:M721" si="200">IF(L714&gt;=45.5,"A1",IF(L714&gt;=40.5,"A2", IF(L714&gt;=35.5,"B1",IF(L714&gt;=30.5,"B2", IF(L714&gt;=25.5,"C1",IF(L714&gt;=20.5,"C2",IF(L714&gt;=16.5,"D",IF(L714&gt;=10.5,"E1",IF(L714&gt;=10.4,"E2")))))))))</f>
        <v>B2</v>
      </c>
      <c r="N714" s="36"/>
      <c r="O714" s="2">
        <v>8.1999999999999993</v>
      </c>
      <c r="P714" s="2" t="s">
        <v>34</v>
      </c>
      <c r="Q714" s="7">
        <v>6.2</v>
      </c>
      <c r="R714" s="7" t="s">
        <v>36</v>
      </c>
      <c r="S714" s="7">
        <v>19.5</v>
      </c>
      <c r="T714" s="2" t="str">
        <f t="shared" ref="T714:T721" si="201">IF(S714&gt;=27.3,"A1",IF(S714&gt;=24.3,"A2", IF(S714&gt;=21.3,"B1",IF(S714&gt;=18.3,"B2", IF(S714&gt;=15.3,"C1",IF(S714&gt;=12.3,"C2",IF(S714&gt;=9.9,"D",IF(S714&gt;=6.3,"E1",IF(S714&gt;=6.2,"E2")))))))))</f>
        <v>B2</v>
      </c>
      <c r="U714" s="2">
        <f t="shared" ref="U714:U719" si="202">O714+Q714+S714</f>
        <v>33.9</v>
      </c>
      <c r="V714" s="2" t="str">
        <f t="shared" ref="V714:V721" si="203">IF(U714&gt;=45.5,"A1",IF(U714&gt;=40.5,"A2", IF(U714&gt;=35.5,"B1",IF(U714&gt;=30.5,"B2", IF(U714&gt;=25.5,"C1",IF(U714&gt;=20.5,"C2",IF(U714&gt;=16.5,"D",IF(U714&gt;=10.5,"E1",IF(U714&gt;=10.4,"E2")))))))))</f>
        <v>B2</v>
      </c>
      <c r="W714" s="36"/>
      <c r="X714" s="2">
        <f t="shared" si="198"/>
        <v>30.5</v>
      </c>
      <c r="Y714" s="2" t="str">
        <f t="shared" ref="Y714:Y719" si="204">IF(X714&gt;=36.4,"A1",IF(X714&gt;=32.4,"A2", IF(X714&gt;=28.4,"B1",IF(X714&gt;=24.4,"B2", IF(X714&gt;=20.4,"C1",IF(X714&gt;=16.4,"C2",IF(X714&gt;=13.2,"D",IF(X714&gt;=8.4,"E1",IF(X714&gt;=8.3,"E2")))))))))</f>
        <v>B1</v>
      </c>
      <c r="Z714" s="2">
        <f t="shared" ref="Z714:Z721" si="205">J714+S714</f>
        <v>38.1</v>
      </c>
      <c r="AA714" s="2" t="str">
        <f t="shared" ref="AA714:AA721" si="206">IF(Z714&gt;=54.5,"A1",IF(Z714&gt;=48.5,"A2", IF(Z714&gt;=42.5,"B1",IF(Z714&gt;=36.5,"B2", IF(Z714&gt;=30.5,"C1",IF(Z714&gt;=24.5,"C2",IF(Z714&gt;=19.8,"D",IF(Z714&gt;=12.6,"E1",IF(Z714&gt;=12.5,"E2")))))))))</f>
        <v>B2</v>
      </c>
      <c r="AB714" s="7">
        <f t="shared" ref="AB714:AB721" si="207">L714+U714</f>
        <v>68.599999999999994</v>
      </c>
      <c r="AC714" s="2" t="str">
        <f t="shared" ref="AC714:AC721" si="208">IF(AB714&gt;=91,"A1",IF(AB714&gt;=81,"A2", IF(AB714&gt;=71,"B1",IF(AB714&gt;=61,"B2", IF(AB714&gt;=51,"C1",IF(AB714&gt;=41,"C2",IF(AB714&gt;=33,"D",IF(AB714&gt;=21,"E1",IF(AB714&gt;=20,"E2")))))))))</f>
        <v>B2</v>
      </c>
      <c r="AD714" s="11">
        <v>7</v>
      </c>
      <c r="AE714" s="69"/>
      <c r="AF714" s="63"/>
      <c r="AG714" s="60"/>
    </row>
    <row r="715" spans="1:33">
      <c r="A715" s="5"/>
      <c r="B715" s="61"/>
      <c r="C715" s="68"/>
      <c r="D715" s="6" t="s">
        <v>16</v>
      </c>
      <c r="E715" s="32"/>
      <c r="F715" s="2">
        <v>9</v>
      </c>
      <c r="G715" s="2" t="s">
        <v>34</v>
      </c>
      <c r="H715" s="7">
        <v>8.1999999999999993</v>
      </c>
      <c r="I715" s="7" t="s">
        <v>34</v>
      </c>
      <c r="J715" s="7">
        <v>21.9</v>
      </c>
      <c r="K715" s="7" t="s">
        <v>35</v>
      </c>
      <c r="L715" s="2">
        <f t="shared" si="199"/>
        <v>39.099999999999994</v>
      </c>
      <c r="M715" s="2" t="str">
        <f t="shared" si="200"/>
        <v>B1</v>
      </c>
      <c r="N715" s="36"/>
      <c r="O715" s="2">
        <v>9.4</v>
      </c>
      <c r="P715" s="2" t="s">
        <v>37</v>
      </c>
      <c r="Q715" s="7">
        <v>8.6</v>
      </c>
      <c r="R715" s="7" t="s">
        <v>93</v>
      </c>
      <c r="S715" s="7">
        <v>21.6</v>
      </c>
      <c r="T715" s="2" t="str">
        <f t="shared" si="201"/>
        <v>B1</v>
      </c>
      <c r="U715" s="2">
        <f t="shared" si="202"/>
        <v>39.6</v>
      </c>
      <c r="V715" s="2" t="str">
        <f t="shared" si="203"/>
        <v>B1</v>
      </c>
      <c r="W715" s="36"/>
      <c r="X715" s="2">
        <f t="shared" si="198"/>
        <v>35.200000000000003</v>
      </c>
      <c r="Y715" s="2" t="str">
        <f t="shared" si="204"/>
        <v>A2</v>
      </c>
      <c r="Z715" s="2">
        <f t="shared" si="205"/>
        <v>43.5</v>
      </c>
      <c r="AA715" s="2" t="str">
        <f t="shared" si="206"/>
        <v>B1</v>
      </c>
      <c r="AB715" s="7">
        <f t="shared" si="207"/>
        <v>78.699999999999989</v>
      </c>
      <c r="AC715" s="2" t="str">
        <f t="shared" si="208"/>
        <v>B1</v>
      </c>
      <c r="AD715" s="11">
        <v>8</v>
      </c>
      <c r="AE715" s="69"/>
      <c r="AF715" s="63"/>
      <c r="AG715" s="60"/>
    </row>
    <row r="716" spans="1:33">
      <c r="A716" s="5"/>
      <c r="B716" s="61"/>
      <c r="C716" s="68"/>
      <c r="D716" s="6" t="s">
        <v>31</v>
      </c>
      <c r="E716" s="32"/>
      <c r="F716" s="2">
        <v>8.1</v>
      </c>
      <c r="G716" s="2" t="s">
        <v>34</v>
      </c>
      <c r="H716" s="7">
        <v>7.3</v>
      </c>
      <c r="I716" s="7" t="s">
        <v>35</v>
      </c>
      <c r="J716" s="7">
        <v>18.3</v>
      </c>
      <c r="K716" s="7" t="s">
        <v>36</v>
      </c>
      <c r="L716" s="2">
        <f t="shared" si="199"/>
        <v>33.700000000000003</v>
      </c>
      <c r="M716" s="2" t="str">
        <f t="shared" si="200"/>
        <v>B2</v>
      </c>
      <c r="N716" s="36"/>
      <c r="O716" s="2">
        <v>9.1</v>
      </c>
      <c r="P716" s="2" t="s">
        <v>37</v>
      </c>
      <c r="Q716" s="7">
        <v>9.4</v>
      </c>
      <c r="R716" s="7" t="s">
        <v>37</v>
      </c>
      <c r="S716" s="7">
        <v>25.8</v>
      </c>
      <c r="T716" s="2" t="str">
        <f t="shared" si="201"/>
        <v>A2</v>
      </c>
      <c r="U716" s="2">
        <f t="shared" si="202"/>
        <v>44.3</v>
      </c>
      <c r="V716" s="2" t="str">
        <f t="shared" si="203"/>
        <v>A2</v>
      </c>
      <c r="W716" s="36"/>
      <c r="X716" s="2">
        <f t="shared" si="198"/>
        <v>33.9</v>
      </c>
      <c r="Y716" s="2" t="str">
        <f t="shared" si="204"/>
        <v>A2</v>
      </c>
      <c r="Z716" s="2">
        <f t="shared" si="205"/>
        <v>44.1</v>
      </c>
      <c r="AA716" s="2" t="str">
        <f t="shared" si="206"/>
        <v>B1</v>
      </c>
      <c r="AB716" s="7">
        <f t="shared" si="207"/>
        <v>78</v>
      </c>
      <c r="AC716" s="2" t="str">
        <f t="shared" si="208"/>
        <v>B1</v>
      </c>
      <c r="AD716" s="11">
        <v>8</v>
      </c>
      <c r="AE716" s="69"/>
      <c r="AF716" s="63"/>
      <c r="AG716" s="60"/>
    </row>
    <row r="717" spans="1:33">
      <c r="A717" s="5"/>
      <c r="B717" s="61"/>
      <c r="C717" s="68"/>
      <c r="D717" s="6" t="s">
        <v>32</v>
      </c>
      <c r="E717" s="32"/>
      <c r="F717" s="2">
        <v>5.8</v>
      </c>
      <c r="G717" s="2" t="s">
        <v>38</v>
      </c>
      <c r="H717" s="7">
        <v>6.6</v>
      </c>
      <c r="I717" s="7" t="s">
        <v>36</v>
      </c>
      <c r="J717" s="7">
        <v>15</v>
      </c>
      <c r="K717" s="7" t="s">
        <v>39</v>
      </c>
      <c r="L717" s="2">
        <f t="shared" si="199"/>
        <v>27.4</v>
      </c>
      <c r="M717" s="2" t="str">
        <f t="shared" si="200"/>
        <v>C1</v>
      </c>
      <c r="N717" s="36"/>
      <c r="O717" s="2">
        <v>8.6999999999999993</v>
      </c>
      <c r="P717" s="2" t="s">
        <v>34</v>
      </c>
      <c r="Q717" s="7">
        <v>5</v>
      </c>
      <c r="R717" s="7" t="s">
        <v>39</v>
      </c>
      <c r="S717" s="7">
        <v>17.25</v>
      </c>
      <c r="T717" s="2" t="str">
        <f t="shared" si="201"/>
        <v>C1</v>
      </c>
      <c r="U717" s="2">
        <f t="shared" si="202"/>
        <v>30.95</v>
      </c>
      <c r="V717" s="2" t="str">
        <f t="shared" si="203"/>
        <v>B2</v>
      </c>
      <c r="W717" s="36"/>
      <c r="X717" s="2">
        <f t="shared" si="198"/>
        <v>26.099999999999998</v>
      </c>
      <c r="Y717" s="2" t="str">
        <f t="shared" si="204"/>
        <v>B2</v>
      </c>
      <c r="Z717" s="2">
        <f t="shared" si="205"/>
        <v>32.25</v>
      </c>
      <c r="AA717" s="2" t="str">
        <f t="shared" si="206"/>
        <v>C1</v>
      </c>
      <c r="AB717" s="7">
        <f t="shared" si="207"/>
        <v>58.349999999999994</v>
      </c>
      <c r="AC717" s="2" t="str">
        <f t="shared" si="208"/>
        <v>C1</v>
      </c>
      <c r="AD717" s="11">
        <v>6</v>
      </c>
      <c r="AE717" s="69"/>
      <c r="AF717" s="63"/>
      <c r="AG717" s="60"/>
    </row>
    <row r="718" spans="1:33">
      <c r="A718" s="5"/>
      <c r="B718" s="61"/>
      <c r="C718" s="68"/>
      <c r="D718" s="6" t="s">
        <v>17</v>
      </c>
      <c r="E718" s="32"/>
      <c r="F718" s="2">
        <v>8.1</v>
      </c>
      <c r="G718" s="2" t="s">
        <v>34</v>
      </c>
      <c r="H718" s="7">
        <v>8</v>
      </c>
      <c r="I718" s="7" t="s">
        <v>35</v>
      </c>
      <c r="J718" s="7">
        <v>18.3</v>
      </c>
      <c r="K718" s="7" t="s">
        <v>36</v>
      </c>
      <c r="L718" s="2">
        <f t="shared" si="199"/>
        <v>34.400000000000006</v>
      </c>
      <c r="M718" s="2" t="str">
        <f t="shared" si="200"/>
        <v>B2</v>
      </c>
      <c r="N718" s="36"/>
      <c r="O718" s="2">
        <v>8.6999999999999993</v>
      </c>
      <c r="P718" s="2" t="s">
        <v>34</v>
      </c>
      <c r="Q718" s="7">
        <v>8.1999999999999993</v>
      </c>
      <c r="R718" s="7" t="s">
        <v>34</v>
      </c>
      <c r="S718" s="7">
        <v>17.399999999999999</v>
      </c>
      <c r="T718" s="2" t="str">
        <f t="shared" si="201"/>
        <v>C1</v>
      </c>
      <c r="U718" s="2">
        <f t="shared" si="202"/>
        <v>34.299999999999997</v>
      </c>
      <c r="V718" s="2" t="str">
        <f t="shared" si="203"/>
        <v>B2</v>
      </c>
      <c r="W718" s="36"/>
      <c r="X718" s="2">
        <f t="shared" si="198"/>
        <v>33</v>
      </c>
      <c r="Y718" s="2" t="str">
        <f t="shared" si="204"/>
        <v>A2</v>
      </c>
      <c r="Z718" s="2">
        <f t="shared" si="205"/>
        <v>35.700000000000003</v>
      </c>
      <c r="AA718" s="2" t="str">
        <f t="shared" si="206"/>
        <v>C1</v>
      </c>
      <c r="AB718" s="7">
        <f t="shared" si="207"/>
        <v>68.7</v>
      </c>
      <c r="AC718" s="2" t="str">
        <f t="shared" si="208"/>
        <v>B2</v>
      </c>
      <c r="AD718" s="11">
        <v>7</v>
      </c>
      <c r="AE718" s="69"/>
      <c r="AF718" s="63"/>
      <c r="AG718" s="60"/>
    </row>
    <row r="719" spans="1:33">
      <c r="A719" s="5"/>
      <c r="B719" s="61"/>
      <c r="C719" s="68"/>
      <c r="D719" s="6" t="s">
        <v>18</v>
      </c>
      <c r="E719" s="32"/>
      <c r="F719" s="2"/>
      <c r="G719" s="2"/>
      <c r="H719" s="7"/>
      <c r="I719" s="7"/>
      <c r="J719" s="7">
        <v>11.4</v>
      </c>
      <c r="K719" s="7" t="s">
        <v>40</v>
      </c>
      <c r="L719" s="2">
        <v>19</v>
      </c>
      <c r="M719" s="2" t="str">
        <f t="shared" si="200"/>
        <v>D</v>
      </c>
      <c r="N719" s="36"/>
      <c r="O719" s="2">
        <v>7.4</v>
      </c>
      <c r="P719" s="2" t="s">
        <v>35</v>
      </c>
      <c r="Q719" s="7">
        <v>7.6</v>
      </c>
      <c r="R719" s="7" t="s">
        <v>35</v>
      </c>
      <c r="S719" s="7">
        <v>17.399999999999999</v>
      </c>
      <c r="T719" s="2" t="str">
        <f t="shared" si="201"/>
        <v>C1</v>
      </c>
      <c r="U719" s="2">
        <f t="shared" si="202"/>
        <v>32.4</v>
      </c>
      <c r="V719" s="2" t="str">
        <f t="shared" si="203"/>
        <v>B2</v>
      </c>
      <c r="W719" s="36"/>
      <c r="X719" s="2">
        <f t="shared" si="198"/>
        <v>15</v>
      </c>
      <c r="Y719" s="2" t="str">
        <f t="shared" si="204"/>
        <v>D</v>
      </c>
      <c r="Z719" s="2">
        <f t="shared" si="205"/>
        <v>28.799999999999997</v>
      </c>
      <c r="AA719" s="2" t="str">
        <f t="shared" si="206"/>
        <v>C2</v>
      </c>
      <c r="AB719" s="7">
        <f t="shared" si="207"/>
        <v>51.4</v>
      </c>
      <c r="AC719" s="2" t="str">
        <f t="shared" si="208"/>
        <v>C1</v>
      </c>
      <c r="AD719" s="11"/>
      <c r="AE719" s="69"/>
      <c r="AF719" s="63"/>
      <c r="AG719" s="60"/>
    </row>
    <row r="720" spans="1:33">
      <c r="A720" s="5"/>
      <c r="B720" s="61"/>
      <c r="C720" s="68"/>
      <c r="D720" s="6" t="s">
        <v>33</v>
      </c>
      <c r="E720" s="32"/>
      <c r="F720" s="2"/>
      <c r="G720" s="2"/>
      <c r="H720" s="7"/>
      <c r="I720" s="7"/>
      <c r="J720" s="7">
        <v>6.6</v>
      </c>
      <c r="K720" s="7" t="s">
        <v>88</v>
      </c>
      <c r="L720" s="2">
        <v>11</v>
      </c>
      <c r="M720" s="2" t="str">
        <f t="shared" si="200"/>
        <v>E1</v>
      </c>
      <c r="N720" s="36"/>
      <c r="O720" s="2"/>
      <c r="P720" s="2"/>
      <c r="Q720" s="7"/>
      <c r="R720" s="7"/>
      <c r="S720" s="7">
        <v>19.2</v>
      </c>
      <c r="T720" s="2" t="str">
        <f t="shared" si="201"/>
        <v>B2</v>
      </c>
      <c r="U720" s="2">
        <v>32</v>
      </c>
      <c r="V720" s="2" t="str">
        <f t="shared" si="203"/>
        <v>B2</v>
      </c>
      <c r="W720" s="36"/>
      <c r="X720" s="2"/>
      <c r="Y720" s="2"/>
      <c r="Z720" s="2">
        <f t="shared" si="205"/>
        <v>25.799999999999997</v>
      </c>
      <c r="AA720" s="2" t="str">
        <f t="shared" si="206"/>
        <v>C2</v>
      </c>
      <c r="AB720" s="7">
        <f t="shared" si="207"/>
        <v>43</v>
      </c>
      <c r="AC720" s="2" t="str">
        <f t="shared" si="208"/>
        <v>C2</v>
      </c>
      <c r="AD720" s="70"/>
      <c r="AE720" s="69"/>
      <c r="AF720" s="63"/>
      <c r="AG720" s="60"/>
    </row>
    <row r="721" spans="1:33">
      <c r="A721" s="5"/>
      <c r="B721" s="61"/>
      <c r="C721" s="68"/>
      <c r="D721" s="6" t="s">
        <v>90</v>
      </c>
      <c r="E721" s="32"/>
      <c r="F721" s="2"/>
      <c r="G721" s="2"/>
      <c r="H721" s="7"/>
      <c r="I721" s="7"/>
      <c r="J721" s="7">
        <v>30</v>
      </c>
      <c r="K721" s="7" t="s">
        <v>37</v>
      </c>
      <c r="L721" s="2">
        <v>50</v>
      </c>
      <c r="M721" s="2" t="str">
        <f t="shared" si="200"/>
        <v>A1</v>
      </c>
      <c r="N721" s="36"/>
      <c r="O721" s="17"/>
      <c r="P721" s="17"/>
      <c r="Q721" s="15"/>
      <c r="R721" s="15"/>
      <c r="S721" s="15">
        <v>18</v>
      </c>
      <c r="T721" s="15" t="str">
        <f t="shared" si="201"/>
        <v>C1</v>
      </c>
      <c r="U721" s="17">
        <v>30</v>
      </c>
      <c r="V721" s="17" t="str">
        <f t="shared" si="203"/>
        <v>C1</v>
      </c>
      <c r="W721" s="36"/>
      <c r="X721" s="71"/>
      <c r="Y721" s="71"/>
      <c r="Z721" s="15">
        <f t="shared" si="205"/>
        <v>48</v>
      </c>
      <c r="AA721" s="15" t="str">
        <f t="shared" si="206"/>
        <v>B1</v>
      </c>
      <c r="AB721" s="15">
        <f t="shared" si="207"/>
        <v>80</v>
      </c>
      <c r="AC721" s="15" t="str">
        <f t="shared" si="208"/>
        <v>B1</v>
      </c>
      <c r="AD721" s="70"/>
      <c r="AE721" s="69"/>
      <c r="AF721" s="63"/>
      <c r="AG721" s="60"/>
    </row>
    <row r="722" spans="1:33">
      <c r="A722" s="5"/>
      <c r="B722" s="61"/>
      <c r="C722" s="68"/>
      <c r="D722" s="42" t="s">
        <v>97</v>
      </c>
      <c r="E722" s="32"/>
      <c r="F722" s="23"/>
      <c r="G722" s="23"/>
      <c r="H722" s="25"/>
      <c r="I722" s="25"/>
      <c r="J722" s="25"/>
      <c r="K722" s="25"/>
      <c r="L722" s="23" t="s">
        <v>106</v>
      </c>
      <c r="M722" s="23"/>
      <c r="N722" s="36"/>
      <c r="O722" s="23"/>
      <c r="P722" s="23"/>
      <c r="Q722" s="25"/>
      <c r="R722" s="25"/>
      <c r="S722" s="25"/>
      <c r="T722" s="25"/>
      <c r="U722" s="23" t="s">
        <v>143</v>
      </c>
      <c r="V722" s="23"/>
      <c r="W722" s="36"/>
      <c r="X722" s="25"/>
      <c r="Y722" s="25"/>
      <c r="Z722" s="25"/>
      <c r="AA722" s="25"/>
      <c r="AB722" s="23" t="s">
        <v>124</v>
      </c>
      <c r="AC722" s="23"/>
      <c r="AD722" s="72"/>
      <c r="AE722" s="69"/>
      <c r="AF722" s="63"/>
      <c r="AG722" s="60"/>
    </row>
    <row r="723" spans="1:33" ht="15.75" thickBot="1">
      <c r="A723" s="5"/>
      <c r="B723" s="61"/>
      <c r="C723" s="68"/>
      <c r="D723" s="43"/>
      <c r="E723" s="33"/>
      <c r="F723" s="24"/>
      <c r="G723" s="24"/>
      <c r="H723" s="26"/>
      <c r="I723" s="26"/>
      <c r="J723" s="26"/>
      <c r="K723" s="26"/>
      <c r="L723" s="24"/>
      <c r="M723" s="24"/>
      <c r="N723" s="37"/>
      <c r="O723" s="24"/>
      <c r="P723" s="24"/>
      <c r="Q723" s="26"/>
      <c r="R723" s="26"/>
      <c r="S723" s="26"/>
      <c r="T723" s="26"/>
      <c r="U723" s="24"/>
      <c r="V723" s="24"/>
      <c r="W723" s="37"/>
      <c r="X723" s="26"/>
      <c r="Y723" s="26"/>
      <c r="Z723" s="26"/>
      <c r="AA723" s="26"/>
      <c r="AB723" s="24"/>
      <c r="AC723" s="24"/>
      <c r="AD723" s="73"/>
      <c r="AE723" s="69"/>
      <c r="AF723" s="63"/>
      <c r="AG723" s="60"/>
    </row>
    <row r="724" spans="1:33" ht="15.75" thickBot="1">
      <c r="A724" s="5"/>
      <c r="B724" s="61"/>
      <c r="C724" s="74"/>
      <c r="D724" s="75"/>
      <c r="E724" s="75"/>
      <c r="F724" s="8"/>
      <c r="G724" s="8"/>
      <c r="H724" s="75"/>
      <c r="I724" s="75"/>
      <c r="J724" s="75"/>
      <c r="K724" s="75"/>
      <c r="L724" s="75"/>
      <c r="M724" s="75"/>
      <c r="N724" s="75"/>
      <c r="O724" s="8"/>
      <c r="P724" s="8"/>
      <c r="Q724" s="75"/>
      <c r="R724" s="75"/>
      <c r="S724" s="75"/>
      <c r="T724" s="75"/>
      <c r="U724" s="8"/>
      <c r="V724" s="8"/>
      <c r="W724" s="75"/>
      <c r="X724" s="75"/>
      <c r="Y724" s="75"/>
      <c r="Z724" s="75"/>
      <c r="AA724" s="75"/>
      <c r="AB724" s="75"/>
      <c r="AC724" s="75"/>
      <c r="AD724" s="8"/>
      <c r="AE724" s="76"/>
      <c r="AF724" s="63"/>
      <c r="AG724" s="60"/>
    </row>
    <row r="725" spans="1:33">
      <c r="A725" s="5"/>
      <c r="B725" s="61"/>
      <c r="C725" s="62"/>
      <c r="D725" s="62"/>
      <c r="E725" s="62"/>
      <c r="F725" s="9"/>
      <c r="G725" s="9"/>
      <c r="H725" s="62"/>
      <c r="I725" s="62"/>
      <c r="J725" s="62"/>
      <c r="K725" s="62"/>
      <c r="L725" s="62"/>
      <c r="M725" s="62"/>
      <c r="N725" s="62"/>
      <c r="O725" s="9"/>
      <c r="P725" s="9"/>
      <c r="Q725" s="62"/>
      <c r="R725" s="62"/>
      <c r="S725" s="62"/>
      <c r="T725" s="62"/>
      <c r="U725" s="9"/>
      <c r="V725" s="9"/>
      <c r="W725" s="62"/>
      <c r="X725" s="62"/>
      <c r="Y725" s="62"/>
      <c r="Z725" s="62"/>
      <c r="AA725" s="62"/>
      <c r="AB725" s="62"/>
      <c r="AC725" s="62"/>
      <c r="AD725" s="9"/>
      <c r="AE725" s="62"/>
      <c r="AF725" s="63"/>
      <c r="AG725" s="60"/>
    </row>
    <row r="726" spans="1:33">
      <c r="A726" s="5"/>
      <c r="B726" s="61"/>
      <c r="C726" s="62"/>
      <c r="D726" s="62"/>
      <c r="E726" s="62"/>
      <c r="F726" s="9"/>
      <c r="G726" s="9"/>
      <c r="H726" s="62"/>
      <c r="I726" s="62"/>
      <c r="J726" s="62"/>
      <c r="K726" s="62"/>
      <c r="L726" s="62"/>
      <c r="M726" s="62"/>
      <c r="N726" s="62"/>
      <c r="O726" s="9"/>
      <c r="P726" s="9"/>
      <c r="Q726" s="62"/>
      <c r="R726" s="62"/>
      <c r="S726" s="62"/>
      <c r="T726" s="62"/>
      <c r="U726" s="9"/>
      <c r="V726" s="9"/>
      <c r="W726" s="62"/>
      <c r="X726" s="62"/>
      <c r="Y726" s="62"/>
      <c r="Z726" s="62"/>
      <c r="AA726" s="62"/>
      <c r="AB726" s="62"/>
      <c r="AC726" s="62"/>
      <c r="AD726" s="9"/>
      <c r="AE726" s="62"/>
      <c r="AF726" s="63"/>
      <c r="AG726" s="60"/>
    </row>
    <row r="727" spans="1:33">
      <c r="A727" s="5"/>
      <c r="B727" s="61"/>
      <c r="C727" s="62"/>
      <c r="D727" s="62"/>
      <c r="E727" s="62"/>
      <c r="F727" s="9"/>
      <c r="G727" s="9"/>
      <c r="H727" s="62"/>
      <c r="I727" s="62"/>
      <c r="J727" s="62"/>
      <c r="K727" s="62"/>
      <c r="L727" s="62"/>
      <c r="M727" s="62"/>
      <c r="N727" s="62"/>
      <c r="O727" s="9"/>
      <c r="P727" s="9"/>
      <c r="Q727" s="62"/>
      <c r="R727" s="19" t="s">
        <v>155</v>
      </c>
      <c r="S727" s="19"/>
      <c r="T727" s="19"/>
      <c r="U727" s="19"/>
      <c r="V727" s="19"/>
      <c r="W727" s="62"/>
      <c r="X727" s="62"/>
      <c r="Y727" s="62"/>
      <c r="Z727" s="62"/>
      <c r="AA727" s="19"/>
      <c r="AB727" s="19"/>
      <c r="AC727" s="19"/>
      <c r="AD727" s="19"/>
      <c r="AE727" s="62"/>
      <c r="AF727" s="63"/>
      <c r="AG727" s="60"/>
    </row>
    <row r="728" spans="1:33">
      <c r="A728" s="5"/>
      <c r="B728" s="61"/>
      <c r="C728" s="62"/>
      <c r="D728" s="19" t="s">
        <v>25</v>
      </c>
      <c r="E728" s="19"/>
      <c r="F728" s="19"/>
      <c r="G728" s="19"/>
      <c r="H728" s="62"/>
      <c r="I728" s="19" t="s">
        <v>25</v>
      </c>
      <c r="J728" s="19"/>
      <c r="K728" s="19"/>
      <c r="L728" s="19"/>
      <c r="M728" s="19"/>
      <c r="N728" s="62"/>
      <c r="O728" s="9"/>
      <c r="P728" s="9"/>
      <c r="Q728" s="62"/>
      <c r="R728" s="19" t="s">
        <v>26</v>
      </c>
      <c r="S728" s="19"/>
      <c r="T728" s="19"/>
      <c r="U728" s="19"/>
      <c r="V728" s="19"/>
      <c r="W728" s="62"/>
      <c r="X728" s="62"/>
      <c r="Y728" s="62"/>
      <c r="Z728" s="18" t="s">
        <v>26</v>
      </c>
      <c r="AA728" s="18"/>
      <c r="AB728" s="18"/>
      <c r="AC728" s="18"/>
      <c r="AD728" s="9"/>
      <c r="AE728" s="62"/>
      <c r="AF728" s="63"/>
      <c r="AG728" s="60"/>
    </row>
    <row r="729" spans="1:33">
      <c r="A729" s="5"/>
      <c r="B729" s="61"/>
      <c r="C729" s="62"/>
      <c r="D729" s="62"/>
      <c r="E729" s="62"/>
      <c r="F729" s="9"/>
      <c r="G729" s="9"/>
      <c r="H729" s="62"/>
      <c r="I729" s="62"/>
      <c r="J729" s="62"/>
      <c r="K729" s="62"/>
      <c r="L729" s="62"/>
      <c r="M729" s="62"/>
      <c r="N729" s="62"/>
      <c r="O729" s="9"/>
      <c r="P729" s="9"/>
      <c r="Q729" s="62"/>
      <c r="R729" s="62"/>
      <c r="S729" s="62"/>
      <c r="T729" s="62"/>
      <c r="U729" s="9"/>
      <c r="V729" s="9"/>
      <c r="W729" s="62"/>
      <c r="X729" s="62"/>
      <c r="Y729" s="62"/>
      <c r="Z729" s="62"/>
      <c r="AA729" s="62"/>
      <c r="AB729" s="62"/>
      <c r="AC729" s="62"/>
      <c r="AD729" s="9"/>
      <c r="AE729" s="62"/>
      <c r="AF729" s="63"/>
      <c r="AG729" s="60"/>
    </row>
    <row r="730" spans="1:33">
      <c r="A730" s="5"/>
      <c r="B730" s="61"/>
      <c r="C730" s="62"/>
      <c r="D730" s="3" t="s">
        <v>28</v>
      </c>
      <c r="E730" s="3"/>
      <c r="F730" s="9"/>
      <c r="G730" s="9"/>
      <c r="H730" s="3"/>
      <c r="I730" s="18" t="s">
        <v>23</v>
      </c>
      <c r="J730" s="18"/>
      <c r="K730" s="18"/>
      <c r="L730" s="18"/>
      <c r="M730" s="18"/>
      <c r="N730" s="18"/>
      <c r="O730" s="18"/>
      <c r="P730" s="9"/>
      <c r="Q730" s="3"/>
      <c r="R730" s="19" t="s">
        <v>22</v>
      </c>
      <c r="S730" s="19"/>
      <c r="T730" s="19"/>
      <c r="U730" s="19"/>
      <c r="V730" s="19"/>
      <c r="W730" s="19"/>
      <c r="X730" s="3"/>
      <c r="Y730" s="19" t="s">
        <v>24</v>
      </c>
      <c r="Z730" s="19"/>
      <c r="AA730" s="19"/>
      <c r="AB730" s="19"/>
      <c r="AC730" s="19"/>
      <c r="AD730" s="19"/>
      <c r="AE730" s="62"/>
      <c r="AF730" s="63"/>
      <c r="AG730" s="60"/>
    </row>
    <row r="731" spans="1:33" ht="15.75" thickBot="1">
      <c r="A731" s="5"/>
      <c r="B731" s="77"/>
      <c r="C731" s="78"/>
      <c r="D731" s="78"/>
      <c r="E731" s="78"/>
      <c r="F731" s="79"/>
      <c r="G731" s="79"/>
      <c r="H731" s="78"/>
      <c r="I731" s="78"/>
      <c r="J731" s="78"/>
      <c r="K731" s="78"/>
      <c r="L731" s="78"/>
      <c r="M731" s="78"/>
      <c r="N731" s="78"/>
      <c r="O731" s="79"/>
      <c r="P731" s="79"/>
      <c r="Q731" s="78"/>
      <c r="R731" s="78"/>
      <c r="S731" s="78"/>
      <c r="T731" s="78"/>
      <c r="U731" s="79"/>
      <c r="V731" s="79"/>
      <c r="W731" s="78"/>
      <c r="X731" s="78"/>
      <c r="Y731" s="78"/>
      <c r="Z731" s="78"/>
      <c r="AA731" s="78"/>
      <c r="AB731" s="78"/>
      <c r="AC731" s="78"/>
      <c r="AD731" s="79"/>
      <c r="AE731" s="78"/>
      <c r="AF731" s="80"/>
      <c r="AG731" s="60"/>
    </row>
    <row r="732" spans="1:33" ht="15.75" thickBot="1">
      <c r="A732" s="20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  <c r="AB732" s="21"/>
      <c r="AC732" s="21"/>
      <c r="AD732" s="21"/>
      <c r="AE732" s="21"/>
      <c r="AF732" s="21"/>
      <c r="AG732" s="22"/>
    </row>
    <row r="738" spans="1:33" ht="15.75" thickBot="1"/>
    <row r="739" spans="1:33" ht="15.75" thickBot="1">
      <c r="A739" s="4"/>
      <c r="B739" s="54"/>
      <c r="C739" s="54"/>
      <c r="D739" s="54"/>
      <c r="E739" s="54"/>
      <c r="F739" s="55"/>
      <c r="G739" s="55"/>
      <c r="H739" s="54"/>
      <c r="I739" s="54"/>
      <c r="J739" s="54"/>
      <c r="K739" s="54"/>
      <c r="L739" s="54"/>
      <c r="M739" s="54"/>
      <c r="N739" s="54"/>
      <c r="O739" s="55"/>
      <c r="P739" s="55"/>
      <c r="Q739" s="54"/>
      <c r="R739" s="54"/>
      <c r="S739" s="54"/>
      <c r="T739" s="54"/>
      <c r="U739" s="55"/>
      <c r="V739" s="55"/>
      <c r="W739" s="54"/>
      <c r="X739" s="54"/>
      <c r="Y739" s="54"/>
      <c r="Z739" s="54"/>
      <c r="AA739" s="54"/>
      <c r="AB739" s="54"/>
      <c r="AC739" s="54"/>
      <c r="AD739" s="55"/>
      <c r="AE739" s="54"/>
      <c r="AF739" s="54"/>
      <c r="AG739" s="56"/>
    </row>
    <row r="740" spans="1:33" ht="22.5">
      <c r="A740" s="5"/>
      <c r="B740" s="57"/>
      <c r="C740" s="58"/>
      <c r="D740" s="96" t="s">
        <v>0</v>
      </c>
      <c r="E740" s="96"/>
      <c r="F740" s="96"/>
      <c r="G740" s="96"/>
      <c r="H740" s="96"/>
      <c r="I740" s="96"/>
      <c r="J740" s="96"/>
      <c r="K740" s="96"/>
      <c r="L740" s="96"/>
      <c r="M740" s="96"/>
      <c r="N740" s="96"/>
      <c r="O740" s="96"/>
      <c r="P740" s="96"/>
      <c r="Q740" s="96"/>
      <c r="R740" s="96"/>
      <c r="S740" s="96"/>
      <c r="T740" s="96"/>
      <c r="U740" s="96"/>
      <c r="V740" s="96"/>
      <c r="W740" s="96"/>
      <c r="X740" s="96"/>
      <c r="Y740" s="96"/>
      <c r="Z740" s="96"/>
      <c r="AA740" s="96"/>
      <c r="AB740" s="96"/>
      <c r="AC740" s="96"/>
      <c r="AD740" s="96"/>
      <c r="AE740" s="58"/>
      <c r="AF740" s="59"/>
      <c r="AG740" s="60"/>
    </row>
    <row r="741" spans="1:33" ht="19.5">
      <c r="A741" s="5"/>
      <c r="B741" s="61"/>
      <c r="C741" s="62"/>
      <c r="D741" s="95" t="s">
        <v>27</v>
      </c>
      <c r="E741" s="95"/>
      <c r="F741" s="95"/>
      <c r="G741" s="95"/>
      <c r="H741" s="95"/>
      <c r="I741" s="95"/>
      <c r="J741" s="95"/>
      <c r="K741" s="95"/>
      <c r="L741" s="95"/>
      <c r="M741" s="95"/>
      <c r="N741" s="95"/>
      <c r="O741" s="95"/>
      <c r="P741" s="95"/>
      <c r="Q741" s="95"/>
      <c r="R741" s="95"/>
      <c r="S741" s="95"/>
      <c r="T741" s="95"/>
      <c r="U741" s="95"/>
      <c r="V741" s="95"/>
      <c r="W741" s="95"/>
      <c r="X741" s="95"/>
      <c r="Y741" s="95"/>
      <c r="Z741" s="95"/>
      <c r="AA741" s="95"/>
      <c r="AB741" s="95"/>
      <c r="AC741" s="95"/>
      <c r="AD741" s="95"/>
      <c r="AE741" s="62"/>
      <c r="AF741" s="63"/>
      <c r="AG741" s="60"/>
    </row>
    <row r="742" spans="1:33" ht="15.75">
      <c r="A742" s="5"/>
      <c r="B742" s="61"/>
      <c r="C742" s="62"/>
      <c r="D742" s="27" t="s">
        <v>95</v>
      </c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  <c r="AB742" s="27"/>
      <c r="AC742" s="27"/>
      <c r="AD742" s="27"/>
      <c r="AE742" s="62"/>
      <c r="AF742" s="63"/>
      <c r="AG742" s="60"/>
    </row>
    <row r="743" spans="1:33">
      <c r="A743" s="5"/>
      <c r="B743" s="61"/>
      <c r="C743" s="62"/>
      <c r="D743" s="14"/>
      <c r="E743" s="14"/>
      <c r="F743" s="9"/>
      <c r="G743" s="9"/>
      <c r="H743" s="14"/>
      <c r="I743" s="14"/>
      <c r="J743" s="14"/>
      <c r="K743" s="14"/>
      <c r="L743" s="14"/>
      <c r="M743" s="14"/>
      <c r="N743" s="14"/>
      <c r="O743" s="9"/>
      <c r="P743" s="9"/>
      <c r="Q743" s="14"/>
      <c r="R743" s="14"/>
      <c r="S743" s="14"/>
      <c r="T743" s="14"/>
      <c r="U743" s="9"/>
      <c r="V743" s="9"/>
      <c r="W743" s="14"/>
      <c r="X743" s="14"/>
      <c r="Y743" s="14"/>
      <c r="Z743" s="14"/>
      <c r="AA743" s="14"/>
      <c r="AB743" s="14"/>
      <c r="AC743" s="14"/>
      <c r="AD743" s="9"/>
      <c r="AE743" s="62"/>
      <c r="AF743" s="63"/>
      <c r="AG743" s="60"/>
    </row>
    <row r="744" spans="1:33" ht="15.75">
      <c r="A744" s="5"/>
      <c r="B744" s="61"/>
      <c r="C744" s="62"/>
      <c r="D744" s="27" t="s">
        <v>77</v>
      </c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  <c r="AB744" s="27"/>
      <c r="AC744" s="27"/>
      <c r="AD744" s="27"/>
      <c r="AE744" s="62"/>
      <c r="AF744" s="63"/>
      <c r="AG744" s="60"/>
    </row>
    <row r="745" spans="1:33">
      <c r="A745" s="5"/>
      <c r="B745" s="61"/>
      <c r="C745" s="62"/>
      <c r="D745" s="14"/>
      <c r="E745" s="14"/>
      <c r="F745" s="9"/>
      <c r="G745" s="9"/>
      <c r="H745" s="14"/>
      <c r="I745" s="14"/>
      <c r="J745" s="14"/>
      <c r="K745" s="14"/>
      <c r="L745" s="14"/>
      <c r="M745" s="14"/>
      <c r="N745" s="14"/>
      <c r="O745" s="9"/>
      <c r="P745" s="9"/>
      <c r="Q745" s="14"/>
      <c r="R745" s="14"/>
      <c r="S745" s="14"/>
      <c r="T745" s="14"/>
      <c r="U745" s="9"/>
      <c r="V745" s="9"/>
      <c r="W745" s="14"/>
      <c r="X745" s="14"/>
      <c r="Y745" s="14"/>
      <c r="Z745" s="14"/>
      <c r="AA745" s="14"/>
      <c r="AB745" s="14"/>
      <c r="AC745" s="14"/>
      <c r="AD745" s="9"/>
      <c r="AE745" s="62"/>
      <c r="AF745" s="63"/>
      <c r="AG745" s="60"/>
    </row>
    <row r="746" spans="1:33" ht="15.75">
      <c r="A746" s="5"/>
      <c r="B746" s="61"/>
      <c r="C746" s="62"/>
      <c r="D746" s="27" t="s">
        <v>78</v>
      </c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  <c r="AB746" s="27"/>
      <c r="AC746" s="27"/>
      <c r="AD746" s="27"/>
      <c r="AE746" s="62"/>
      <c r="AF746" s="63"/>
      <c r="AG746" s="60"/>
    </row>
    <row r="747" spans="1:33" ht="16.5" thickBot="1">
      <c r="A747" s="5"/>
      <c r="B747" s="61"/>
      <c r="C747" s="62"/>
      <c r="D747" s="16"/>
      <c r="E747" s="16"/>
      <c r="F747" s="12"/>
      <c r="G747" s="12"/>
      <c r="H747" s="16"/>
      <c r="I747" s="16"/>
      <c r="J747" s="16"/>
      <c r="K747" s="16"/>
      <c r="L747" s="16"/>
      <c r="M747" s="16"/>
      <c r="N747" s="16"/>
      <c r="O747" s="12"/>
      <c r="P747" s="12"/>
      <c r="Q747" s="16"/>
      <c r="R747" s="16"/>
      <c r="S747" s="16"/>
      <c r="T747" s="16"/>
      <c r="U747" s="12"/>
      <c r="V747" s="12"/>
      <c r="W747" s="16"/>
      <c r="X747" s="16"/>
      <c r="Y747" s="16"/>
      <c r="Z747" s="16"/>
      <c r="AA747" s="16"/>
      <c r="AB747" s="16"/>
      <c r="AC747" s="16"/>
      <c r="AD747" s="12"/>
      <c r="AE747" s="62"/>
      <c r="AF747" s="63"/>
      <c r="AG747" s="60"/>
    </row>
    <row r="748" spans="1:33" ht="15.75" thickBot="1">
      <c r="A748" s="5"/>
      <c r="B748" s="61"/>
      <c r="C748" s="64"/>
      <c r="D748" s="65"/>
      <c r="E748" s="65"/>
      <c r="F748" s="66"/>
      <c r="G748" s="66"/>
      <c r="H748" s="65"/>
      <c r="I748" s="65"/>
      <c r="J748" s="65"/>
      <c r="K748" s="65"/>
      <c r="L748" s="65"/>
      <c r="M748" s="65"/>
      <c r="N748" s="65"/>
      <c r="O748" s="66"/>
      <c r="P748" s="66"/>
      <c r="Q748" s="65"/>
      <c r="R748" s="65"/>
      <c r="S748" s="65"/>
      <c r="T748" s="65"/>
      <c r="U748" s="66"/>
      <c r="V748" s="66"/>
      <c r="W748" s="65"/>
      <c r="X748" s="65"/>
      <c r="Y748" s="65"/>
      <c r="Z748" s="65"/>
      <c r="AA748" s="65"/>
      <c r="AB748" s="65"/>
      <c r="AC748" s="65"/>
      <c r="AD748" s="66"/>
      <c r="AE748" s="67"/>
      <c r="AF748" s="63"/>
      <c r="AG748" s="60"/>
    </row>
    <row r="749" spans="1:33">
      <c r="A749" s="5"/>
      <c r="B749" s="61"/>
      <c r="C749" s="68"/>
      <c r="D749" s="28" t="s">
        <v>1</v>
      </c>
      <c r="E749" s="31"/>
      <c r="F749" s="34" t="s">
        <v>21</v>
      </c>
      <c r="G749" s="34"/>
      <c r="H749" s="34"/>
      <c r="I749" s="34"/>
      <c r="J749" s="34"/>
      <c r="K749" s="34"/>
      <c r="L749" s="34"/>
      <c r="M749" s="34"/>
      <c r="N749" s="35"/>
      <c r="O749" s="34" t="s">
        <v>2</v>
      </c>
      <c r="P749" s="34"/>
      <c r="Q749" s="34"/>
      <c r="R749" s="34"/>
      <c r="S749" s="34"/>
      <c r="T749" s="34"/>
      <c r="U749" s="34"/>
      <c r="V749" s="34"/>
      <c r="W749" s="35"/>
      <c r="X749" s="34" t="s">
        <v>3</v>
      </c>
      <c r="Y749" s="34"/>
      <c r="Z749" s="34"/>
      <c r="AA749" s="34"/>
      <c r="AB749" s="34"/>
      <c r="AC749" s="34"/>
      <c r="AD749" s="38"/>
      <c r="AE749" s="69"/>
      <c r="AF749" s="63"/>
      <c r="AG749" s="60"/>
    </row>
    <row r="750" spans="1:33">
      <c r="A750" s="5"/>
      <c r="B750" s="61"/>
      <c r="C750" s="68"/>
      <c r="D750" s="29"/>
      <c r="E750" s="32"/>
      <c r="F750" s="39" t="s">
        <v>4</v>
      </c>
      <c r="G750" s="39"/>
      <c r="H750" s="39" t="s">
        <v>5</v>
      </c>
      <c r="I750" s="39"/>
      <c r="J750" s="39" t="s">
        <v>30</v>
      </c>
      <c r="K750" s="39"/>
      <c r="L750" s="39" t="s">
        <v>7</v>
      </c>
      <c r="M750" s="39"/>
      <c r="N750" s="36"/>
      <c r="O750" s="39" t="s">
        <v>8</v>
      </c>
      <c r="P750" s="39"/>
      <c r="Q750" s="39" t="s">
        <v>9</v>
      </c>
      <c r="R750" s="39"/>
      <c r="S750" s="39" t="s">
        <v>10</v>
      </c>
      <c r="T750" s="39"/>
      <c r="U750" s="39" t="s">
        <v>7</v>
      </c>
      <c r="V750" s="39"/>
      <c r="W750" s="36"/>
      <c r="X750" s="39" t="s">
        <v>11</v>
      </c>
      <c r="Y750" s="39"/>
      <c r="Z750" s="39" t="s">
        <v>6</v>
      </c>
      <c r="AA750" s="39"/>
      <c r="AB750" s="39" t="s">
        <v>12</v>
      </c>
      <c r="AC750" s="39"/>
      <c r="AD750" s="40" t="s">
        <v>20</v>
      </c>
      <c r="AE750" s="69"/>
      <c r="AF750" s="63"/>
      <c r="AG750" s="60"/>
    </row>
    <row r="751" spans="1:33">
      <c r="A751" s="5"/>
      <c r="B751" s="61"/>
      <c r="C751" s="68"/>
      <c r="D751" s="30"/>
      <c r="E751" s="32"/>
      <c r="F751" s="1">
        <v>0.1</v>
      </c>
      <c r="G751" s="2" t="s">
        <v>13</v>
      </c>
      <c r="H751" s="1">
        <v>0.1</v>
      </c>
      <c r="I751" s="2" t="s">
        <v>13</v>
      </c>
      <c r="J751" s="1">
        <v>0.3</v>
      </c>
      <c r="K751" s="2" t="s">
        <v>13</v>
      </c>
      <c r="L751" s="1">
        <v>0.5</v>
      </c>
      <c r="M751" s="2" t="s">
        <v>13</v>
      </c>
      <c r="N751" s="36"/>
      <c r="O751" s="1">
        <v>0.1</v>
      </c>
      <c r="P751" s="2" t="s">
        <v>13</v>
      </c>
      <c r="Q751" s="1">
        <v>0.1</v>
      </c>
      <c r="R751" s="2" t="s">
        <v>13</v>
      </c>
      <c r="S751" s="1">
        <v>0.3</v>
      </c>
      <c r="T751" s="2" t="s">
        <v>13</v>
      </c>
      <c r="U751" s="1">
        <v>0.5</v>
      </c>
      <c r="V751" s="2" t="s">
        <v>13</v>
      </c>
      <c r="W751" s="36"/>
      <c r="X751" s="1">
        <v>0.4</v>
      </c>
      <c r="Y751" s="2" t="s">
        <v>13</v>
      </c>
      <c r="Z751" s="1">
        <v>0.6</v>
      </c>
      <c r="AA751" s="2" t="s">
        <v>13</v>
      </c>
      <c r="AB751" s="1">
        <v>1</v>
      </c>
      <c r="AC751" s="2" t="s">
        <v>13</v>
      </c>
      <c r="AD751" s="41"/>
      <c r="AE751" s="69"/>
      <c r="AF751" s="63"/>
      <c r="AG751" s="60"/>
    </row>
    <row r="752" spans="1:33">
      <c r="A752" s="5"/>
      <c r="B752" s="61"/>
      <c r="C752" s="68"/>
      <c r="D752" s="6" t="s">
        <v>14</v>
      </c>
      <c r="E752" s="32"/>
      <c r="F752" s="2">
        <v>9.4</v>
      </c>
      <c r="G752" s="2" t="s">
        <v>37</v>
      </c>
      <c r="H752" s="7">
        <v>9.1999999999999993</v>
      </c>
      <c r="I752" s="7" t="s">
        <v>37</v>
      </c>
      <c r="J752" s="7">
        <v>27.3</v>
      </c>
      <c r="K752" s="7" t="s">
        <v>37</v>
      </c>
      <c r="L752" s="2">
        <f>F752+H752+J752</f>
        <v>45.900000000000006</v>
      </c>
      <c r="M752" s="2" t="str">
        <f>IF(L752&gt;=45.5,"A1",IF(L752&gt;=40.5,"A2", IF(L752&gt;=35.5,"B1",IF(L752&gt;=30.5,"B2", IF(L752&gt;=25.5,"C1",IF(L752&gt;=20.5,"C2",IF(L752&gt;=16.5,"D",IF(L752&gt;=10.5,"E1",IF(L752&gt;=10.4,"E2")))))))))</f>
        <v>A1</v>
      </c>
      <c r="N752" s="36"/>
      <c r="O752" s="2">
        <v>9</v>
      </c>
      <c r="P752" s="2" t="s">
        <v>34</v>
      </c>
      <c r="Q752" s="7">
        <v>9</v>
      </c>
      <c r="R752" s="7" t="s">
        <v>34</v>
      </c>
      <c r="S752" s="7">
        <v>28.5</v>
      </c>
      <c r="T752" s="2" t="str">
        <f>IF(S752&gt;=27.3,"A1",IF(S752&gt;=24.3,"A2", IF(S752&gt;=21.3,"B1",IF(S752&gt;=18.3,"B2", IF(S752&gt;=15.3,"C1",IF(S752&gt;=12.3,"C2",IF(S752&gt;=9.9,"D",IF(S752&gt;=6.3,"E1",IF(S752&gt;=6.2,"E2")))))))))</f>
        <v>A1</v>
      </c>
      <c r="U752" s="2">
        <f>O752+Q752+S752</f>
        <v>46.5</v>
      </c>
      <c r="V752" s="2" t="str">
        <f>IF(U752&gt;=45.5,"A1",IF(U752&gt;=40.5,"A2", IF(U752&gt;=35.5,"B1",IF(U752&gt;=30.5,"B2", IF(U752&gt;=25.5,"C1",IF(U752&gt;=20.5,"C2",IF(U752&gt;=16.5,"D",IF(U752&gt;=10.5,"E1",IF(U752&gt;=10.4,"E2")))))))))</f>
        <v>A1</v>
      </c>
      <c r="W752" s="36"/>
      <c r="X752" s="2">
        <f t="shared" ref="X752:X758" si="209">SUM(F752,H752,O752,Q752)</f>
        <v>36.6</v>
      </c>
      <c r="Y752" s="2" t="str">
        <f>IF(X752&gt;=36.4,"A1",IF(X752&gt;=32.4,"A2", IF(X752&gt;=28.4,"B1",IF(X752&gt;=24.4,"B2", IF(X752&gt;=20.4,"C1",IF(X752&gt;=16.4,"C2",IF(X752&gt;=13.2,"D",IF(X752&gt;=8.4,"E1",IF(X752&gt;=8.3,"E2")))))))))</f>
        <v>A1</v>
      </c>
      <c r="Z752" s="2">
        <f>J752+S752</f>
        <v>55.8</v>
      </c>
      <c r="AA752" s="2" t="str">
        <f>IF(Z752&gt;=54.5,"A1",IF(Z752&gt;=48.5,"A2", IF(Z752&gt;=42.5,"B1",IF(Z752&gt;=36.5,"B2", IF(Z752&gt;=30.5,"C1",IF(Z752&gt;=24.5,"C2",IF(Z752&gt;=19.8,"D",IF(Z752&gt;=12.6,"E1",IF(Z752&gt;=12.5,"E2")))))))))</f>
        <v>A1</v>
      </c>
      <c r="AB752" s="7">
        <f>L752+U752</f>
        <v>92.4</v>
      </c>
      <c r="AC752" s="2" t="str">
        <f>IF(AB752&gt;=91,"A1",IF(AB752&gt;=81,"A2", IF(AB752&gt;=71,"B1",IF(AB752&gt;=61,"B2", IF(AB752&gt;=51,"C1",IF(AB752&gt;=41,"C2",IF(AB752&gt;=33,"D",IF(AB752&gt;=21,"E1",IF(AB752&gt;=20,"E2")))))))))</f>
        <v>A1</v>
      </c>
      <c r="AD752" s="11">
        <v>10</v>
      </c>
      <c r="AE752" s="69"/>
      <c r="AF752" s="63"/>
      <c r="AG752" s="60"/>
    </row>
    <row r="753" spans="1:33">
      <c r="A753" s="5"/>
      <c r="B753" s="61"/>
      <c r="C753" s="68"/>
      <c r="D753" s="6" t="s">
        <v>15</v>
      </c>
      <c r="E753" s="32"/>
      <c r="F753" s="2">
        <v>9.4</v>
      </c>
      <c r="G753" s="2" t="s">
        <v>37</v>
      </c>
      <c r="H753" s="7">
        <v>9</v>
      </c>
      <c r="I753" s="7" t="s">
        <v>34</v>
      </c>
      <c r="J753" s="7">
        <v>25.5</v>
      </c>
      <c r="K753" s="7" t="s">
        <v>34</v>
      </c>
      <c r="L753" s="2">
        <f t="shared" ref="L753:L757" si="210">F753+H753+J753</f>
        <v>43.9</v>
      </c>
      <c r="M753" s="2" t="str">
        <f t="shared" ref="M753:M760" si="211">IF(L753&gt;=45.5,"A1",IF(L753&gt;=40.5,"A2", IF(L753&gt;=35.5,"B1",IF(L753&gt;=30.5,"B2", IF(L753&gt;=25.5,"C1",IF(L753&gt;=20.5,"C2",IF(L753&gt;=16.5,"D",IF(L753&gt;=10.5,"E1",IF(L753&gt;=10.4,"E2")))))))))</f>
        <v>A2</v>
      </c>
      <c r="N753" s="36"/>
      <c r="O753" s="2">
        <v>8.6</v>
      </c>
      <c r="P753" s="2" t="s">
        <v>34</v>
      </c>
      <c r="Q753" s="7">
        <v>9.4</v>
      </c>
      <c r="R753" s="7" t="s">
        <v>37</v>
      </c>
      <c r="S753" s="7">
        <v>24.3</v>
      </c>
      <c r="T753" s="2" t="str">
        <f t="shared" ref="T753:T760" si="212">IF(S753&gt;=27.3,"A1",IF(S753&gt;=24.3,"A2", IF(S753&gt;=21.3,"B1",IF(S753&gt;=18.3,"B2", IF(S753&gt;=15.3,"C1",IF(S753&gt;=12.3,"C2",IF(S753&gt;=9.9,"D",IF(S753&gt;=6.3,"E1",IF(S753&gt;=6.2,"E2")))))))))</f>
        <v>A2</v>
      </c>
      <c r="U753" s="2">
        <f t="shared" ref="U753:U758" si="213">O753+Q753+S753</f>
        <v>42.3</v>
      </c>
      <c r="V753" s="2" t="str">
        <f t="shared" ref="V753:V760" si="214">IF(U753&gt;=45.5,"A1",IF(U753&gt;=40.5,"A2", IF(U753&gt;=35.5,"B1",IF(U753&gt;=30.5,"B2", IF(U753&gt;=25.5,"C1",IF(U753&gt;=20.5,"C2",IF(U753&gt;=16.5,"D",IF(U753&gt;=10.5,"E1",IF(U753&gt;=10.4,"E2")))))))))</f>
        <v>A2</v>
      </c>
      <c r="W753" s="36"/>
      <c r="X753" s="2">
        <f t="shared" si="209"/>
        <v>36.4</v>
      </c>
      <c r="Y753" s="2" t="str">
        <f t="shared" ref="Y753:Y758" si="215">IF(X753&gt;=36.4,"A1",IF(X753&gt;=32.4,"A2", IF(X753&gt;=28.4,"B1",IF(X753&gt;=24.4,"B2", IF(X753&gt;=20.4,"C1",IF(X753&gt;=16.4,"C2",IF(X753&gt;=13.2,"D",IF(X753&gt;=8.4,"E1",IF(X753&gt;=8.3,"E2")))))))))</f>
        <v>A1</v>
      </c>
      <c r="Z753" s="2">
        <f t="shared" ref="Z753:Z760" si="216">J753+S753</f>
        <v>49.8</v>
      </c>
      <c r="AA753" s="2" t="str">
        <f t="shared" ref="AA753:AA760" si="217">IF(Z753&gt;=54.5,"A1",IF(Z753&gt;=48.5,"A2", IF(Z753&gt;=42.5,"B1",IF(Z753&gt;=36.5,"B2", IF(Z753&gt;=30.5,"C1",IF(Z753&gt;=24.5,"C2",IF(Z753&gt;=19.8,"D",IF(Z753&gt;=12.6,"E1",IF(Z753&gt;=12.5,"E2")))))))))</f>
        <v>A2</v>
      </c>
      <c r="AB753" s="7">
        <f t="shared" ref="AB753:AB760" si="218">L753+U753</f>
        <v>86.199999999999989</v>
      </c>
      <c r="AC753" s="2" t="str">
        <f t="shared" ref="AC753:AC760" si="219">IF(AB753&gt;=91,"A1",IF(AB753&gt;=81,"A2", IF(AB753&gt;=71,"B1",IF(AB753&gt;=61,"B2", IF(AB753&gt;=51,"C1",IF(AB753&gt;=41,"C2",IF(AB753&gt;=33,"D",IF(AB753&gt;=21,"E1",IF(AB753&gt;=20,"E2")))))))))</f>
        <v>A2</v>
      </c>
      <c r="AD753" s="11">
        <v>9</v>
      </c>
      <c r="AE753" s="69"/>
      <c r="AF753" s="63"/>
      <c r="AG753" s="60"/>
    </row>
    <row r="754" spans="1:33">
      <c r="A754" s="5"/>
      <c r="B754" s="61"/>
      <c r="C754" s="68"/>
      <c r="D754" s="6" t="s">
        <v>16</v>
      </c>
      <c r="E754" s="32"/>
      <c r="F754" s="2">
        <v>9.4</v>
      </c>
      <c r="G754" s="2" t="s">
        <v>37</v>
      </c>
      <c r="H754" s="7">
        <v>7.8</v>
      </c>
      <c r="I754" s="7" t="s">
        <v>35</v>
      </c>
      <c r="J754" s="7">
        <v>18.899999999999999</v>
      </c>
      <c r="K754" s="7" t="s">
        <v>36</v>
      </c>
      <c r="L754" s="2">
        <f t="shared" si="210"/>
        <v>36.099999999999994</v>
      </c>
      <c r="M754" s="2" t="str">
        <f t="shared" si="211"/>
        <v>B1</v>
      </c>
      <c r="N754" s="36"/>
      <c r="O754" s="2">
        <v>9.8000000000000007</v>
      </c>
      <c r="P754" s="2" t="s">
        <v>37</v>
      </c>
      <c r="Q754" s="7">
        <v>9.1999999999999993</v>
      </c>
      <c r="R754" s="7" t="s">
        <v>37</v>
      </c>
      <c r="S754" s="7">
        <v>25.8</v>
      </c>
      <c r="T754" s="2" t="str">
        <f t="shared" si="212"/>
        <v>A2</v>
      </c>
      <c r="U754" s="2">
        <f t="shared" si="213"/>
        <v>44.8</v>
      </c>
      <c r="V754" s="2" t="str">
        <f t="shared" si="214"/>
        <v>A2</v>
      </c>
      <c r="W754" s="36"/>
      <c r="X754" s="2">
        <f t="shared" si="209"/>
        <v>36.200000000000003</v>
      </c>
      <c r="Y754" s="2" t="str">
        <f t="shared" si="215"/>
        <v>A2</v>
      </c>
      <c r="Z754" s="2">
        <f t="shared" si="216"/>
        <v>44.7</v>
      </c>
      <c r="AA754" s="2" t="str">
        <f t="shared" si="217"/>
        <v>B1</v>
      </c>
      <c r="AB754" s="7">
        <f t="shared" si="218"/>
        <v>80.899999999999991</v>
      </c>
      <c r="AC754" s="2" t="str">
        <f t="shared" si="219"/>
        <v>B1</v>
      </c>
      <c r="AD754" s="11">
        <v>9</v>
      </c>
      <c r="AE754" s="69"/>
      <c r="AF754" s="63"/>
      <c r="AG754" s="60"/>
    </row>
    <row r="755" spans="1:33">
      <c r="A755" s="5"/>
      <c r="B755" s="61"/>
      <c r="C755" s="68"/>
      <c r="D755" s="6" t="s">
        <v>31</v>
      </c>
      <c r="E755" s="32"/>
      <c r="F755" s="2">
        <v>8.3000000000000007</v>
      </c>
      <c r="G755" s="2" t="s">
        <v>34</v>
      </c>
      <c r="H755" s="7">
        <v>8.6</v>
      </c>
      <c r="I755" s="7" t="s">
        <v>34</v>
      </c>
      <c r="J755" s="7">
        <v>24.3</v>
      </c>
      <c r="K755" s="7" t="s">
        <v>34</v>
      </c>
      <c r="L755" s="2">
        <f t="shared" si="210"/>
        <v>41.2</v>
      </c>
      <c r="M755" s="2" t="str">
        <f t="shared" si="211"/>
        <v>A2</v>
      </c>
      <c r="N755" s="36"/>
      <c r="O755" s="2">
        <v>9.9</v>
      </c>
      <c r="P755" s="2" t="s">
        <v>37</v>
      </c>
      <c r="Q755" s="7">
        <v>10</v>
      </c>
      <c r="R755" s="7" t="s">
        <v>37</v>
      </c>
      <c r="S755" s="7">
        <v>29.4</v>
      </c>
      <c r="T755" s="2" t="str">
        <f t="shared" si="212"/>
        <v>A1</v>
      </c>
      <c r="U755" s="2">
        <f t="shared" si="213"/>
        <v>49.3</v>
      </c>
      <c r="V755" s="2" t="str">
        <f t="shared" si="214"/>
        <v>A1</v>
      </c>
      <c r="W755" s="36"/>
      <c r="X755" s="2">
        <f t="shared" si="209"/>
        <v>36.799999999999997</v>
      </c>
      <c r="Y755" s="2" t="str">
        <f t="shared" si="215"/>
        <v>A1</v>
      </c>
      <c r="Z755" s="2">
        <f t="shared" si="216"/>
        <v>53.7</v>
      </c>
      <c r="AA755" s="2" t="str">
        <f t="shared" si="217"/>
        <v>A2</v>
      </c>
      <c r="AB755" s="7">
        <f t="shared" si="218"/>
        <v>90.5</v>
      </c>
      <c r="AC755" s="2" t="str">
        <f t="shared" si="219"/>
        <v>A2</v>
      </c>
      <c r="AD755" s="11">
        <v>10</v>
      </c>
      <c r="AE755" s="69"/>
      <c r="AF755" s="63"/>
      <c r="AG755" s="60"/>
    </row>
    <row r="756" spans="1:33">
      <c r="A756" s="5"/>
      <c r="B756" s="61"/>
      <c r="C756" s="68"/>
      <c r="D756" s="6" t="s">
        <v>32</v>
      </c>
      <c r="E756" s="32"/>
      <c r="F756" s="2">
        <v>7</v>
      </c>
      <c r="G756" s="2" t="s">
        <v>36</v>
      </c>
      <c r="H756" s="7">
        <v>9.1</v>
      </c>
      <c r="I756" s="7" t="s">
        <v>37</v>
      </c>
      <c r="J756" s="7">
        <v>26.4</v>
      </c>
      <c r="K756" s="7" t="s">
        <v>34</v>
      </c>
      <c r="L756" s="2">
        <f t="shared" si="210"/>
        <v>42.5</v>
      </c>
      <c r="M756" s="2" t="str">
        <f t="shared" si="211"/>
        <v>A2</v>
      </c>
      <c r="N756" s="36"/>
      <c r="O756" s="2">
        <v>9.6999999999999993</v>
      </c>
      <c r="P756" s="2" t="s">
        <v>37</v>
      </c>
      <c r="Q756" s="7">
        <v>9.8000000000000007</v>
      </c>
      <c r="R756" s="7" t="s">
        <v>37</v>
      </c>
      <c r="S756" s="7">
        <v>29.85</v>
      </c>
      <c r="T756" s="2" t="str">
        <f t="shared" si="212"/>
        <v>A1</v>
      </c>
      <c r="U756" s="2">
        <f t="shared" si="213"/>
        <v>49.35</v>
      </c>
      <c r="V756" s="2" t="str">
        <f t="shared" si="214"/>
        <v>A1</v>
      </c>
      <c r="W756" s="36"/>
      <c r="X756" s="2">
        <f t="shared" si="209"/>
        <v>35.6</v>
      </c>
      <c r="Y756" s="2" t="str">
        <f t="shared" si="215"/>
        <v>A2</v>
      </c>
      <c r="Z756" s="2">
        <f t="shared" si="216"/>
        <v>56.25</v>
      </c>
      <c r="AA756" s="2" t="str">
        <f t="shared" si="217"/>
        <v>A1</v>
      </c>
      <c r="AB756" s="7">
        <f t="shared" si="218"/>
        <v>91.85</v>
      </c>
      <c r="AC756" s="2" t="str">
        <f t="shared" si="219"/>
        <v>A1</v>
      </c>
      <c r="AD756" s="11">
        <v>10</v>
      </c>
      <c r="AE756" s="69"/>
      <c r="AF756" s="63"/>
      <c r="AG756" s="60"/>
    </row>
    <row r="757" spans="1:33">
      <c r="A757" s="5"/>
      <c r="B757" s="61"/>
      <c r="C757" s="68"/>
      <c r="D757" s="6" t="s">
        <v>17</v>
      </c>
      <c r="E757" s="32"/>
      <c r="F757" s="2">
        <v>8.6999999999999993</v>
      </c>
      <c r="G757" s="2" t="s">
        <v>34</v>
      </c>
      <c r="H757" s="7">
        <v>8.4</v>
      </c>
      <c r="I757" s="7" t="s">
        <v>34</v>
      </c>
      <c r="J757" s="7">
        <v>24.3</v>
      </c>
      <c r="K757" s="7" t="s">
        <v>34</v>
      </c>
      <c r="L757" s="2">
        <f t="shared" si="210"/>
        <v>41.400000000000006</v>
      </c>
      <c r="M757" s="2" t="str">
        <f t="shared" si="211"/>
        <v>A2</v>
      </c>
      <c r="N757" s="36"/>
      <c r="O757" s="2">
        <v>8.8000000000000007</v>
      </c>
      <c r="P757" s="2" t="s">
        <v>34</v>
      </c>
      <c r="Q757" s="7">
        <v>7.6</v>
      </c>
      <c r="R757" s="7" t="s">
        <v>35</v>
      </c>
      <c r="S757" s="7">
        <v>24.6</v>
      </c>
      <c r="T757" s="2" t="str">
        <f t="shared" si="212"/>
        <v>A2</v>
      </c>
      <c r="U757" s="2">
        <f t="shared" si="213"/>
        <v>41</v>
      </c>
      <c r="V757" s="2" t="str">
        <f t="shared" si="214"/>
        <v>A2</v>
      </c>
      <c r="W757" s="36"/>
      <c r="X757" s="2">
        <f t="shared" si="209"/>
        <v>33.5</v>
      </c>
      <c r="Y757" s="2" t="str">
        <f t="shared" si="215"/>
        <v>A2</v>
      </c>
      <c r="Z757" s="2">
        <f t="shared" si="216"/>
        <v>48.900000000000006</v>
      </c>
      <c r="AA757" s="2" t="str">
        <f t="shared" si="217"/>
        <v>A2</v>
      </c>
      <c r="AB757" s="7">
        <f t="shared" si="218"/>
        <v>82.4</v>
      </c>
      <c r="AC757" s="2" t="str">
        <f t="shared" si="219"/>
        <v>A2</v>
      </c>
      <c r="AD757" s="11">
        <v>9</v>
      </c>
      <c r="AE757" s="69"/>
      <c r="AF757" s="63"/>
      <c r="AG757" s="60"/>
    </row>
    <row r="758" spans="1:33">
      <c r="A758" s="5"/>
      <c r="B758" s="61"/>
      <c r="C758" s="68"/>
      <c r="D758" s="6" t="s">
        <v>18</v>
      </c>
      <c r="E758" s="32"/>
      <c r="F758" s="2"/>
      <c r="G758" s="2"/>
      <c r="H758" s="7"/>
      <c r="I758" s="7"/>
      <c r="J758" s="7">
        <v>22.8</v>
      </c>
      <c r="K758" s="7" t="s">
        <v>35</v>
      </c>
      <c r="L758" s="2">
        <v>38</v>
      </c>
      <c r="M758" s="2" t="str">
        <f t="shared" si="211"/>
        <v>B1</v>
      </c>
      <c r="N758" s="36"/>
      <c r="O758" s="2">
        <v>8.4</v>
      </c>
      <c r="P758" s="2" t="s">
        <v>34</v>
      </c>
      <c r="Q758" s="7">
        <v>8</v>
      </c>
      <c r="R758" s="7" t="s">
        <v>35</v>
      </c>
      <c r="S758" s="7">
        <v>26.7</v>
      </c>
      <c r="T758" s="2" t="str">
        <f t="shared" si="212"/>
        <v>A2</v>
      </c>
      <c r="U758" s="2">
        <f t="shared" si="213"/>
        <v>43.099999999999994</v>
      </c>
      <c r="V758" s="2" t="str">
        <f t="shared" si="214"/>
        <v>A2</v>
      </c>
      <c r="W758" s="36"/>
      <c r="X758" s="2">
        <f t="shared" si="209"/>
        <v>16.399999999999999</v>
      </c>
      <c r="Y758" s="2" t="str">
        <f t="shared" si="215"/>
        <v>C2</v>
      </c>
      <c r="Z758" s="2">
        <f t="shared" si="216"/>
        <v>49.5</v>
      </c>
      <c r="AA758" s="2" t="str">
        <f t="shared" si="217"/>
        <v>A2</v>
      </c>
      <c r="AB758" s="7">
        <f t="shared" si="218"/>
        <v>81.099999999999994</v>
      </c>
      <c r="AC758" s="2" t="str">
        <f t="shared" si="219"/>
        <v>A2</v>
      </c>
      <c r="AD758" s="11"/>
      <c r="AE758" s="69"/>
      <c r="AF758" s="63"/>
      <c r="AG758" s="60"/>
    </row>
    <row r="759" spans="1:33">
      <c r="A759" s="5"/>
      <c r="B759" s="61"/>
      <c r="C759" s="68"/>
      <c r="D759" s="6" t="s">
        <v>33</v>
      </c>
      <c r="E759" s="32"/>
      <c r="F759" s="2"/>
      <c r="G759" s="2"/>
      <c r="H759" s="7"/>
      <c r="I759" s="7"/>
      <c r="J759" s="7">
        <v>24.6</v>
      </c>
      <c r="K759" s="7" t="s">
        <v>34</v>
      </c>
      <c r="L759" s="2">
        <v>41</v>
      </c>
      <c r="M759" s="2" t="str">
        <f t="shared" si="211"/>
        <v>A2</v>
      </c>
      <c r="N759" s="36"/>
      <c r="O759" s="2"/>
      <c r="P759" s="2"/>
      <c r="Q759" s="7"/>
      <c r="R759" s="7"/>
      <c r="S759" s="7">
        <v>16.8</v>
      </c>
      <c r="T759" s="2" t="str">
        <f t="shared" si="212"/>
        <v>C1</v>
      </c>
      <c r="U759" s="2">
        <v>28</v>
      </c>
      <c r="V759" s="2" t="str">
        <f t="shared" si="214"/>
        <v>C1</v>
      </c>
      <c r="W759" s="36"/>
      <c r="X759" s="2"/>
      <c r="Y759" s="2"/>
      <c r="Z759" s="2">
        <f t="shared" si="216"/>
        <v>41.400000000000006</v>
      </c>
      <c r="AA759" s="2" t="str">
        <f t="shared" si="217"/>
        <v>B2</v>
      </c>
      <c r="AB759" s="7">
        <f t="shared" si="218"/>
        <v>69</v>
      </c>
      <c r="AC759" s="2" t="str">
        <f t="shared" si="219"/>
        <v>B2</v>
      </c>
      <c r="AD759" s="70"/>
      <c r="AE759" s="69"/>
      <c r="AF759" s="63"/>
      <c r="AG759" s="60"/>
    </row>
    <row r="760" spans="1:33">
      <c r="A760" s="5"/>
      <c r="B760" s="61"/>
      <c r="C760" s="68"/>
      <c r="D760" s="6" t="s">
        <v>90</v>
      </c>
      <c r="E760" s="32"/>
      <c r="F760" s="2"/>
      <c r="G760" s="2"/>
      <c r="H760" s="7"/>
      <c r="I760" s="7"/>
      <c r="J760" s="7">
        <v>29.4</v>
      </c>
      <c r="K760" s="7" t="s">
        <v>37</v>
      </c>
      <c r="L760" s="2">
        <v>49</v>
      </c>
      <c r="M760" s="2" t="str">
        <f t="shared" si="211"/>
        <v>A1</v>
      </c>
      <c r="N760" s="36"/>
      <c r="O760" s="17"/>
      <c r="P760" s="17"/>
      <c r="Q760" s="15"/>
      <c r="R760" s="15"/>
      <c r="S760" s="15">
        <v>27</v>
      </c>
      <c r="T760" s="15" t="str">
        <f t="shared" si="212"/>
        <v>A2</v>
      </c>
      <c r="U760" s="17">
        <v>45</v>
      </c>
      <c r="V760" s="17" t="str">
        <f t="shared" si="214"/>
        <v>A2</v>
      </c>
      <c r="W760" s="36"/>
      <c r="X760" s="71"/>
      <c r="Y760" s="71"/>
      <c r="Z760" s="17">
        <f t="shared" si="216"/>
        <v>56.4</v>
      </c>
      <c r="AA760" s="17" t="str">
        <f t="shared" si="217"/>
        <v>A1</v>
      </c>
      <c r="AB760" s="17">
        <f t="shared" si="218"/>
        <v>94</v>
      </c>
      <c r="AC760" s="17" t="str">
        <f t="shared" si="219"/>
        <v>A1</v>
      </c>
      <c r="AD760" s="70"/>
      <c r="AE760" s="69"/>
      <c r="AF760" s="63"/>
      <c r="AG760" s="60"/>
    </row>
    <row r="761" spans="1:33">
      <c r="A761" s="5"/>
      <c r="B761" s="61"/>
      <c r="C761" s="68"/>
      <c r="D761" s="42" t="s">
        <v>97</v>
      </c>
      <c r="E761" s="32"/>
      <c r="F761" s="23"/>
      <c r="G761" s="23"/>
      <c r="H761" s="25"/>
      <c r="I761" s="25"/>
      <c r="J761" s="25"/>
      <c r="K761" s="25"/>
      <c r="L761" s="23" t="s">
        <v>125</v>
      </c>
      <c r="M761" s="23"/>
      <c r="N761" s="36"/>
      <c r="O761" s="23"/>
      <c r="P761" s="23"/>
      <c r="Q761" s="25"/>
      <c r="R761" s="25"/>
      <c r="S761" s="25"/>
      <c r="T761" s="25"/>
      <c r="U761" s="23" t="s">
        <v>143</v>
      </c>
      <c r="V761" s="23"/>
      <c r="W761" s="36"/>
      <c r="X761" s="25"/>
      <c r="Y761" s="25"/>
      <c r="Z761" s="25"/>
      <c r="AA761" s="25"/>
      <c r="AB761" s="23" t="s">
        <v>124</v>
      </c>
      <c r="AC761" s="23"/>
      <c r="AD761" s="72"/>
      <c r="AE761" s="69"/>
      <c r="AF761" s="63"/>
      <c r="AG761" s="60"/>
    </row>
    <row r="762" spans="1:33" ht="15.75" thickBot="1">
      <c r="A762" s="5"/>
      <c r="B762" s="61"/>
      <c r="C762" s="68"/>
      <c r="D762" s="43"/>
      <c r="E762" s="33"/>
      <c r="F762" s="24"/>
      <c r="G762" s="24"/>
      <c r="H762" s="26"/>
      <c r="I762" s="26"/>
      <c r="J762" s="26"/>
      <c r="K762" s="26"/>
      <c r="L762" s="24"/>
      <c r="M762" s="24"/>
      <c r="N762" s="37"/>
      <c r="O762" s="24"/>
      <c r="P762" s="24"/>
      <c r="Q762" s="26"/>
      <c r="R762" s="26"/>
      <c r="S762" s="26"/>
      <c r="T762" s="26"/>
      <c r="U762" s="24"/>
      <c r="V762" s="24"/>
      <c r="W762" s="37"/>
      <c r="X762" s="26"/>
      <c r="Y762" s="26"/>
      <c r="Z762" s="26"/>
      <c r="AA762" s="26"/>
      <c r="AB762" s="24"/>
      <c r="AC762" s="24"/>
      <c r="AD762" s="73"/>
      <c r="AE762" s="69"/>
      <c r="AF762" s="63"/>
      <c r="AG762" s="60"/>
    </row>
    <row r="763" spans="1:33" ht="15.75" thickBot="1">
      <c r="A763" s="5"/>
      <c r="B763" s="61"/>
      <c r="C763" s="74"/>
      <c r="D763" s="75"/>
      <c r="E763" s="75"/>
      <c r="F763" s="8"/>
      <c r="G763" s="8"/>
      <c r="H763" s="75"/>
      <c r="I763" s="75"/>
      <c r="J763" s="75"/>
      <c r="K763" s="75"/>
      <c r="L763" s="75"/>
      <c r="M763" s="75"/>
      <c r="N763" s="75"/>
      <c r="O763" s="8"/>
      <c r="P763" s="8"/>
      <c r="Q763" s="75"/>
      <c r="R763" s="75"/>
      <c r="S763" s="75"/>
      <c r="T763" s="75"/>
      <c r="U763" s="8"/>
      <c r="V763" s="8"/>
      <c r="W763" s="75"/>
      <c r="X763" s="75"/>
      <c r="Y763" s="75"/>
      <c r="Z763" s="75"/>
      <c r="AA763" s="75"/>
      <c r="AB763" s="75"/>
      <c r="AC763" s="75"/>
      <c r="AD763" s="8"/>
      <c r="AE763" s="76"/>
      <c r="AF763" s="63"/>
      <c r="AG763" s="60"/>
    </row>
    <row r="764" spans="1:33">
      <c r="A764" s="5"/>
      <c r="B764" s="61"/>
      <c r="C764" s="62"/>
      <c r="D764" s="62"/>
      <c r="E764" s="62"/>
      <c r="F764" s="9"/>
      <c r="G764" s="9"/>
      <c r="H764" s="62"/>
      <c r="I764" s="62"/>
      <c r="J764" s="62"/>
      <c r="K764" s="62"/>
      <c r="L764" s="62"/>
      <c r="M764" s="62"/>
      <c r="N764" s="62"/>
      <c r="O764" s="9"/>
      <c r="P764" s="9"/>
      <c r="Q764" s="62"/>
      <c r="R764" s="62"/>
      <c r="S764" s="62"/>
      <c r="T764" s="62"/>
      <c r="U764" s="9"/>
      <c r="V764" s="9"/>
      <c r="W764" s="62"/>
      <c r="X764" s="62"/>
      <c r="Y764" s="62"/>
      <c r="Z764" s="62"/>
      <c r="AA764" s="62"/>
      <c r="AB764" s="62"/>
      <c r="AC764" s="62"/>
      <c r="AD764" s="9"/>
      <c r="AE764" s="62"/>
      <c r="AF764" s="63"/>
      <c r="AG764" s="60"/>
    </row>
    <row r="765" spans="1:33">
      <c r="A765" s="5"/>
      <c r="B765" s="61"/>
      <c r="C765" s="62"/>
      <c r="D765" s="62"/>
      <c r="E765" s="62"/>
      <c r="F765" s="9"/>
      <c r="G765" s="9"/>
      <c r="H765" s="62"/>
      <c r="I765" s="62"/>
      <c r="J765" s="62"/>
      <c r="K765" s="62"/>
      <c r="L765" s="62"/>
      <c r="M765" s="62"/>
      <c r="N765" s="62"/>
      <c r="O765" s="9"/>
      <c r="P765" s="9"/>
      <c r="Q765" s="62"/>
      <c r="R765" s="62"/>
      <c r="S765" s="62"/>
      <c r="T765" s="62"/>
      <c r="U765" s="9"/>
      <c r="V765" s="9"/>
      <c r="W765" s="62"/>
      <c r="X765" s="62"/>
      <c r="Y765" s="62"/>
      <c r="Z765" s="62"/>
      <c r="AA765" s="62"/>
      <c r="AB765" s="62"/>
      <c r="AC765" s="62"/>
      <c r="AD765" s="9"/>
      <c r="AE765" s="62"/>
      <c r="AF765" s="63"/>
      <c r="AG765" s="60"/>
    </row>
    <row r="766" spans="1:33">
      <c r="A766" s="5"/>
      <c r="B766" s="61"/>
      <c r="C766" s="62"/>
      <c r="D766" s="62"/>
      <c r="E766" s="62"/>
      <c r="F766" s="9"/>
      <c r="G766" s="9"/>
      <c r="H766" s="62"/>
      <c r="I766" s="62"/>
      <c r="J766" s="62"/>
      <c r="K766" s="62"/>
      <c r="L766" s="62"/>
      <c r="M766" s="62"/>
      <c r="N766" s="62"/>
      <c r="O766" s="9"/>
      <c r="P766" s="9"/>
      <c r="Q766" s="62"/>
      <c r="R766" s="19" t="s">
        <v>169</v>
      </c>
      <c r="S766" s="19"/>
      <c r="T766" s="19"/>
      <c r="U766" s="19"/>
      <c r="V766" s="19"/>
      <c r="W766" s="62"/>
      <c r="X766" s="62"/>
      <c r="Y766" s="62"/>
      <c r="Z766" s="62"/>
      <c r="AA766" s="19"/>
      <c r="AB766" s="19"/>
      <c r="AC766" s="19"/>
      <c r="AD766" s="19"/>
      <c r="AE766" s="62"/>
      <c r="AF766" s="63"/>
      <c r="AG766" s="60"/>
    </row>
    <row r="767" spans="1:33">
      <c r="A767" s="5"/>
      <c r="B767" s="61"/>
      <c r="C767" s="62"/>
      <c r="D767" s="19" t="s">
        <v>25</v>
      </c>
      <c r="E767" s="19"/>
      <c r="F767" s="19"/>
      <c r="G767" s="19"/>
      <c r="H767" s="62"/>
      <c r="I767" s="19" t="s">
        <v>25</v>
      </c>
      <c r="J767" s="19"/>
      <c r="K767" s="19"/>
      <c r="L767" s="19"/>
      <c r="M767" s="19"/>
      <c r="N767" s="62"/>
      <c r="O767" s="9"/>
      <c r="P767" s="9"/>
      <c r="Q767" s="62"/>
      <c r="R767" s="19" t="s">
        <v>26</v>
      </c>
      <c r="S767" s="19"/>
      <c r="T767" s="19"/>
      <c r="U767" s="19"/>
      <c r="V767" s="19"/>
      <c r="W767" s="62"/>
      <c r="X767" s="62"/>
      <c r="Y767" s="62"/>
      <c r="Z767" s="18" t="s">
        <v>26</v>
      </c>
      <c r="AA767" s="18"/>
      <c r="AB767" s="18"/>
      <c r="AC767" s="18"/>
      <c r="AD767" s="9"/>
      <c r="AE767" s="62"/>
      <c r="AF767" s="63"/>
      <c r="AG767" s="60"/>
    </row>
    <row r="768" spans="1:33">
      <c r="A768" s="5"/>
      <c r="B768" s="61"/>
      <c r="C768" s="62"/>
      <c r="D768" s="62"/>
      <c r="E768" s="62"/>
      <c r="F768" s="9"/>
      <c r="G768" s="9"/>
      <c r="H768" s="62"/>
      <c r="I768" s="62"/>
      <c r="J768" s="62"/>
      <c r="K768" s="62"/>
      <c r="L768" s="62"/>
      <c r="M768" s="62"/>
      <c r="N768" s="62"/>
      <c r="O768" s="9"/>
      <c r="P768" s="9"/>
      <c r="Q768" s="62"/>
      <c r="R768" s="62"/>
      <c r="S768" s="62"/>
      <c r="T768" s="62"/>
      <c r="U768" s="9"/>
      <c r="V768" s="9"/>
      <c r="W768" s="62"/>
      <c r="X768" s="62"/>
      <c r="Y768" s="62"/>
      <c r="Z768" s="62"/>
      <c r="AA768" s="62"/>
      <c r="AB768" s="62"/>
      <c r="AC768" s="62"/>
      <c r="AD768" s="9"/>
      <c r="AE768" s="62"/>
      <c r="AF768" s="63"/>
      <c r="AG768" s="60"/>
    </row>
    <row r="769" spans="1:33">
      <c r="A769" s="5"/>
      <c r="B769" s="61"/>
      <c r="C769" s="62"/>
      <c r="D769" s="3" t="s">
        <v>28</v>
      </c>
      <c r="E769" s="3"/>
      <c r="F769" s="9"/>
      <c r="G769" s="9"/>
      <c r="H769" s="3"/>
      <c r="I769" s="18" t="s">
        <v>23</v>
      </c>
      <c r="J769" s="18"/>
      <c r="K769" s="18"/>
      <c r="L769" s="18"/>
      <c r="M769" s="18"/>
      <c r="N769" s="18"/>
      <c r="O769" s="18"/>
      <c r="P769" s="9"/>
      <c r="Q769" s="3"/>
      <c r="R769" s="19" t="s">
        <v>22</v>
      </c>
      <c r="S769" s="19"/>
      <c r="T769" s="19"/>
      <c r="U769" s="19"/>
      <c r="V769" s="19"/>
      <c r="W769" s="19"/>
      <c r="X769" s="3"/>
      <c r="Y769" s="19" t="s">
        <v>24</v>
      </c>
      <c r="Z769" s="19"/>
      <c r="AA769" s="19"/>
      <c r="AB769" s="19"/>
      <c r="AC769" s="19"/>
      <c r="AD769" s="19"/>
      <c r="AE769" s="62"/>
      <c r="AF769" s="63"/>
      <c r="AG769" s="60"/>
    </row>
    <row r="770" spans="1:33" ht="15.75" thickBot="1">
      <c r="A770" s="5"/>
      <c r="B770" s="77"/>
      <c r="C770" s="78"/>
      <c r="D770" s="78"/>
      <c r="E770" s="78"/>
      <c r="F770" s="79"/>
      <c r="G770" s="79"/>
      <c r="H770" s="78"/>
      <c r="I770" s="78"/>
      <c r="J770" s="78"/>
      <c r="K770" s="78"/>
      <c r="L770" s="78"/>
      <c r="M770" s="78"/>
      <c r="N770" s="78"/>
      <c r="O770" s="79"/>
      <c r="P770" s="79"/>
      <c r="Q770" s="78"/>
      <c r="R770" s="78"/>
      <c r="S770" s="78"/>
      <c r="T770" s="78"/>
      <c r="U770" s="79"/>
      <c r="V770" s="79"/>
      <c r="W770" s="78"/>
      <c r="X770" s="78"/>
      <c r="Y770" s="78"/>
      <c r="Z770" s="78"/>
      <c r="AA770" s="78"/>
      <c r="AB770" s="78"/>
      <c r="AC770" s="78"/>
      <c r="AD770" s="79"/>
      <c r="AE770" s="78"/>
      <c r="AF770" s="80"/>
      <c r="AG770" s="60"/>
    </row>
    <row r="771" spans="1:33" ht="15.75" thickBot="1">
      <c r="A771" s="20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  <c r="AA771" s="21"/>
      <c r="AB771" s="21"/>
      <c r="AC771" s="21"/>
      <c r="AD771" s="21"/>
      <c r="AE771" s="21"/>
      <c r="AF771" s="21"/>
      <c r="AG771" s="22"/>
    </row>
    <row r="777" spans="1:33" ht="15.75" thickBot="1"/>
    <row r="778" spans="1:33" ht="15.75" thickBot="1">
      <c r="A778" s="4"/>
      <c r="B778" s="54"/>
      <c r="C778" s="54"/>
      <c r="D778" s="54"/>
      <c r="E778" s="54"/>
      <c r="F778" s="55"/>
      <c r="G778" s="55"/>
      <c r="H778" s="54"/>
      <c r="I778" s="54"/>
      <c r="J778" s="54"/>
      <c r="K778" s="54"/>
      <c r="L778" s="54"/>
      <c r="M778" s="54"/>
      <c r="N778" s="54"/>
      <c r="O778" s="55"/>
      <c r="P778" s="55"/>
      <c r="Q778" s="54"/>
      <c r="R778" s="54"/>
      <c r="S778" s="54"/>
      <c r="T778" s="54"/>
      <c r="U778" s="55"/>
      <c r="V778" s="55"/>
      <c r="W778" s="54"/>
      <c r="X778" s="54"/>
      <c r="Y778" s="54"/>
      <c r="Z778" s="54"/>
      <c r="AA778" s="54"/>
      <c r="AB778" s="54"/>
      <c r="AC778" s="54"/>
      <c r="AD778" s="55"/>
      <c r="AE778" s="54"/>
      <c r="AF778" s="54"/>
      <c r="AG778" s="56"/>
    </row>
    <row r="779" spans="1:33" ht="22.5">
      <c r="A779" s="5"/>
      <c r="B779" s="57"/>
      <c r="C779" s="58"/>
      <c r="D779" s="96" t="s">
        <v>0</v>
      </c>
      <c r="E779" s="96"/>
      <c r="F779" s="96"/>
      <c r="G779" s="96"/>
      <c r="H779" s="96"/>
      <c r="I779" s="96"/>
      <c r="J779" s="96"/>
      <c r="K779" s="96"/>
      <c r="L779" s="96"/>
      <c r="M779" s="96"/>
      <c r="N779" s="96"/>
      <c r="O779" s="96"/>
      <c r="P779" s="96"/>
      <c r="Q779" s="96"/>
      <c r="R779" s="96"/>
      <c r="S779" s="96"/>
      <c r="T779" s="96"/>
      <c r="U779" s="96"/>
      <c r="V779" s="96"/>
      <c r="W779" s="96"/>
      <c r="X779" s="96"/>
      <c r="Y779" s="96"/>
      <c r="Z779" s="96"/>
      <c r="AA779" s="96"/>
      <c r="AB779" s="96"/>
      <c r="AC779" s="96"/>
      <c r="AD779" s="96"/>
      <c r="AE779" s="58"/>
      <c r="AF779" s="59"/>
      <c r="AG779" s="60"/>
    </row>
    <row r="780" spans="1:33" ht="19.5">
      <c r="A780" s="5"/>
      <c r="B780" s="61"/>
      <c r="C780" s="62"/>
      <c r="D780" s="95" t="s">
        <v>27</v>
      </c>
      <c r="E780" s="95"/>
      <c r="F780" s="95"/>
      <c r="G780" s="95"/>
      <c r="H780" s="95"/>
      <c r="I780" s="95"/>
      <c r="J780" s="95"/>
      <c r="K780" s="95"/>
      <c r="L780" s="95"/>
      <c r="M780" s="95"/>
      <c r="N780" s="95"/>
      <c r="O780" s="95"/>
      <c r="P780" s="95"/>
      <c r="Q780" s="95"/>
      <c r="R780" s="95"/>
      <c r="S780" s="95"/>
      <c r="T780" s="95"/>
      <c r="U780" s="95"/>
      <c r="V780" s="95"/>
      <c r="W780" s="95"/>
      <c r="X780" s="95"/>
      <c r="Y780" s="95"/>
      <c r="Z780" s="95"/>
      <c r="AA780" s="95"/>
      <c r="AB780" s="95"/>
      <c r="AC780" s="95"/>
      <c r="AD780" s="95"/>
      <c r="AE780" s="62"/>
      <c r="AF780" s="63"/>
      <c r="AG780" s="60"/>
    </row>
    <row r="781" spans="1:33" ht="15.75">
      <c r="A781" s="5"/>
      <c r="B781" s="61"/>
      <c r="C781" s="62"/>
      <c r="D781" s="27" t="s">
        <v>159</v>
      </c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  <c r="AB781" s="27"/>
      <c r="AC781" s="27"/>
      <c r="AD781" s="27"/>
      <c r="AE781" s="62"/>
      <c r="AF781" s="63"/>
      <c r="AG781" s="60"/>
    </row>
    <row r="782" spans="1:33">
      <c r="A782" s="5"/>
      <c r="B782" s="61"/>
      <c r="C782" s="62"/>
      <c r="D782" s="14"/>
      <c r="E782" s="14"/>
      <c r="F782" s="9"/>
      <c r="G782" s="9"/>
      <c r="H782" s="14"/>
      <c r="I782" s="14"/>
      <c r="J782" s="14"/>
      <c r="K782" s="14"/>
      <c r="L782" s="14"/>
      <c r="M782" s="14"/>
      <c r="N782" s="14"/>
      <c r="O782" s="9"/>
      <c r="P782" s="9"/>
      <c r="Q782" s="14"/>
      <c r="R782" s="14"/>
      <c r="S782" s="14"/>
      <c r="T782" s="14"/>
      <c r="U782" s="9"/>
      <c r="V782" s="9"/>
      <c r="W782" s="14"/>
      <c r="X782" s="14"/>
      <c r="Y782" s="14"/>
      <c r="Z782" s="14"/>
      <c r="AA782" s="14"/>
      <c r="AB782" s="14"/>
      <c r="AC782" s="14"/>
      <c r="AD782" s="9"/>
      <c r="AE782" s="62"/>
      <c r="AF782" s="63"/>
      <c r="AG782" s="60"/>
    </row>
    <row r="783" spans="1:33" ht="15.75">
      <c r="A783" s="5"/>
      <c r="B783" s="61"/>
      <c r="C783" s="62"/>
      <c r="D783" s="27" t="s">
        <v>79</v>
      </c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  <c r="AD783" s="27"/>
      <c r="AE783" s="62"/>
      <c r="AF783" s="63"/>
      <c r="AG783" s="60"/>
    </row>
    <row r="784" spans="1:33">
      <c r="A784" s="5"/>
      <c r="B784" s="61"/>
      <c r="C784" s="62"/>
      <c r="D784" s="14"/>
      <c r="E784" s="14"/>
      <c r="F784" s="9"/>
      <c r="G784" s="9"/>
      <c r="H784" s="14"/>
      <c r="I784" s="14"/>
      <c r="J784" s="14"/>
      <c r="K784" s="14"/>
      <c r="L784" s="14"/>
      <c r="M784" s="14"/>
      <c r="N784" s="14"/>
      <c r="O784" s="9"/>
      <c r="P784" s="9"/>
      <c r="Q784" s="14"/>
      <c r="R784" s="14"/>
      <c r="S784" s="14"/>
      <c r="T784" s="14"/>
      <c r="U784" s="9"/>
      <c r="V784" s="9"/>
      <c r="W784" s="14"/>
      <c r="X784" s="14"/>
      <c r="Y784" s="14"/>
      <c r="Z784" s="14"/>
      <c r="AA784" s="14"/>
      <c r="AB784" s="14"/>
      <c r="AC784" s="14"/>
      <c r="AD784" s="9"/>
      <c r="AE784" s="62"/>
      <c r="AF784" s="63"/>
      <c r="AG784" s="60"/>
    </row>
    <row r="785" spans="1:33" ht="15.75">
      <c r="A785" s="5"/>
      <c r="B785" s="61"/>
      <c r="C785" s="62"/>
      <c r="D785" s="27" t="s">
        <v>80</v>
      </c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  <c r="AB785" s="27"/>
      <c r="AC785" s="27"/>
      <c r="AD785" s="27"/>
      <c r="AE785" s="62"/>
      <c r="AF785" s="63"/>
      <c r="AG785" s="60"/>
    </row>
    <row r="786" spans="1:33" ht="16.5" thickBot="1">
      <c r="A786" s="5"/>
      <c r="B786" s="61"/>
      <c r="C786" s="62"/>
      <c r="D786" s="16"/>
      <c r="E786" s="16"/>
      <c r="F786" s="12"/>
      <c r="G786" s="12"/>
      <c r="H786" s="16"/>
      <c r="I786" s="16"/>
      <c r="J786" s="16"/>
      <c r="K786" s="16"/>
      <c r="L786" s="16"/>
      <c r="M786" s="16"/>
      <c r="N786" s="16"/>
      <c r="O786" s="12"/>
      <c r="P786" s="12"/>
      <c r="Q786" s="16"/>
      <c r="R786" s="16"/>
      <c r="S786" s="16"/>
      <c r="T786" s="16"/>
      <c r="U786" s="12"/>
      <c r="V786" s="12"/>
      <c r="W786" s="16"/>
      <c r="X786" s="16"/>
      <c r="Y786" s="16"/>
      <c r="Z786" s="16"/>
      <c r="AA786" s="16"/>
      <c r="AB786" s="16"/>
      <c r="AC786" s="16"/>
      <c r="AD786" s="12"/>
      <c r="AE786" s="62"/>
      <c r="AF786" s="63"/>
      <c r="AG786" s="60"/>
    </row>
    <row r="787" spans="1:33" ht="15.75" thickBot="1">
      <c r="A787" s="5"/>
      <c r="B787" s="61"/>
      <c r="C787" s="64"/>
      <c r="D787" s="65"/>
      <c r="E787" s="65"/>
      <c r="F787" s="66"/>
      <c r="G787" s="66"/>
      <c r="H787" s="65"/>
      <c r="I787" s="65"/>
      <c r="J787" s="65"/>
      <c r="K787" s="65"/>
      <c r="L787" s="65"/>
      <c r="M787" s="65"/>
      <c r="N787" s="65"/>
      <c r="O787" s="66"/>
      <c r="P787" s="66"/>
      <c r="Q787" s="65"/>
      <c r="R787" s="65"/>
      <c r="S787" s="65"/>
      <c r="T787" s="65"/>
      <c r="U787" s="66"/>
      <c r="V787" s="66"/>
      <c r="W787" s="65"/>
      <c r="X787" s="65"/>
      <c r="Y787" s="65"/>
      <c r="Z787" s="65"/>
      <c r="AA787" s="65"/>
      <c r="AB787" s="65"/>
      <c r="AC787" s="65"/>
      <c r="AD787" s="66"/>
      <c r="AE787" s="67"/>
      <c r="AF787" s="63"/>
      <c r="AG787" s="60"/>
    </row>
    <row r="788" spans="1:33">
      <c r="A788" s="5"/>
      <c r="B788" s="61"/>
      <c r="C788" s="68"/>
      <c r="D788" s="28" t="s">
        <v>1</v>
      </c>
      <c r="E788" s="31"/>
      <c r="F788" s="34" t="s">
        <v>21</v>
      </c>
      <c r="G788" s="34"/>
      <c r="H788" s="34"/>
      <c r="I788" s="34"/>
      <c r="J788" s="34"/>
      <c r="K788" s="34"/>
      <c r="L788" s="34"/>
      <c r="M788" s="34"/>
      <c r="N788" s="35"/>
      <c r="O788" s="34" t="s">
        <v>2</v>
      </c>
      <c r="P788" s="34"/>
      <c r="Q788" s="34"/>
      <c r="R788" s="34"/>
      <c r="S788" s="34"/>
      <c r="T788" s="34"/>
      <c r="U788" s="34"/>
      <c r="V788" s="34"/>
      <c r="W788" s="35"/>
      <c r="X788" s="34" t="s">
        <v>3</v>
      </c>
      <c r="Y788" s="34"/>
      <c r="Z788" s="34"/>
      <c r="AA788" s="34"/>
      <c r="AB788" s="34"/>
      <c r="AC788" s="34"/>
      <c r="AD788" s="38"/>
      <c r="AE788" s="69"/>
      <c r="AF788" s="63"/>
      <c r="AG788" s="60"/>
    </row>
    <row r="789" spans="1:33">
      <c r="A789" s="5"/>
      <c r="B789" s="61"/>
      <c r="C789" s="68"/>
      <c r="D789" s="29"/>
      <c r="E789" s="32"/>
      <c r="F789" s="39" t="s">
        <v>4</v>
      </c>
      <c r="G789" s="39"/>
      <c r="H789" s="39" t="s">
        <v>5</v>
      </c>
      <c r="I789" s="39"/>
      <c r="J789" s="39" t="s">
        <v>30</v>
      </c>
      <c r="K789" s="39"/>
      <c r="L789" s="39" t="s">
        <v>7</v>
      </c>
      <c r="M789" s="39"/>
      <c r="N789" s="36"/>
      <c r="O789" s="39" t="s">
        <v>8</v>
      </c>
      <c r="P789" s="39"/>
      <c r="Q789" s="39" t="s">
        <v>9</v>
      </c>
      <c r="R789" s="39"/>
      <c r="S789" s="39" t="s">
        <v>10</v>
      </c>
      <c r="T789" s="39"/>
      <c r="U789" s="39" t="s">
        <v>7</v>
      </c>
      <c r="V789" s="39"/>
      <c r="W789" s="36"/>
      <c r="X789" s="39" t="s">
        <v>11</v>
      </c>
      <c r="Y789" s="39"/>
      <c r="Z789" s="39" t="s">
        <v>6</v>
      </c>
      <c r="AA789" s="39"/>
      <c r="AB789" s="39" t="s">
        <v>12</v>
      </c>
      <c r="AC789" s="39"/>
      <c r="AD789" s="40" t="s">
        <v>20</v>
      </c>
      <c r="AE789" s="69"/>
      <c r="AF789" s="63"/>
      <c r="AG789" s="60"/>
    </row>
    <row r="790" spans="1:33">
      <c r="A790" s="5"/>
      <c r="B790" s="61"/>
      <c r="C790" s="68"/>
      <c r="D790" s="30"/>
      <c r="E790" s="32"/>
      <c r="F790" s="1">
        <v>0.1</v>
      </c>
      <c r="G790" s="2" t="s">
        <v>13</v>
      </c>
      <c r="H790" s="1">
        <v>0.1</v>
      </c>
      <c r="I790" s="2" t="s">
        <v>13</v>
      </c>
      <c r="J790" s="1">
        <v>0.3</v>
      </c>
      <c r="K790" s="2" t="s">
        <v>13</v>
      </c>
      <c r="L790" s="1">
        <v>0.5</v>
      </c>
      <c r="M790" s="2" t="s">
        <v>13</v>
      </c>
      <c r="N790" s="36"/>
      <c r="O790" s="1">
        <v>0.1</v>
      </c>
      <c r="P790" s="2" t="s">
        <v>13</v>
      </c>
      <c r="Q790" s="1">
        <v>0.1</v>
      </c>
      <c r="R790" s="2" t="s">
        <v>13</v>
      </c>
      <c r="S790" s="1">
        <v>0.3</v>
      </c>
      <c r="T790" s="2" t="s">
        <v>13</v>
      </c>
      <c r="U790" s="1">
        <v>0.5</v>
      </c>
      <c r="V790" s="2" t="s">
        <v>13</v>
      </c>
      <c r="W790" s="36"/>
      <c r="X790" s="1">
        <v>0.4</v>
      </c>
      <c r="Y790" s="2" t="s">
        <v>13</v>
      </c>
      <c r="Z790" s="1">
        <v>0.6</v>
      </c>
      <c r="AA790" s="2" t="s">
        <v>13</v>
      </c>
      <c r="AB790" s="1">
        <v>1</v>
      </c>
      <c r="AC790" s="2" t="s">
        <v>13</v>
      </c>
      <c r="AD790" s="41"/>
      <c r="AE790" s="69"/>
      <c r="AF790" s="63"/>
      <c r="AG790" s="60"/>
    </row>
    <row r="791" spans="1:33">
      <c r="A791" s="5"/>
      <c r="B791" s="61"/>
      <c r="C791" s="68"/>
      <c r="D791" s="6" t="s">
        <v>14</v>
      </c>
      <c r="E791" s="32"/>
      <c r="F791" s="2">
        <v>8.9</v>
      </c>
      <c r="G791" s="2" t="s">
        <v>34</v>
      </c>
      <c r="H791" s="7">
        <v>8.4</v>
      </c>
      <c r="I791" s="7" t="s">
        <v>34</v>
      </c>
      <c r="J791" s="7">
        <v>19.2</v>
      </c>
      <c r="K791" s="7" t="s">
        <v>36</v>
      </c>
      <c r="L791" s="2">
        <f>F791+H791+J791</f>
        <v>36.5</v>
      </c>
      <c r="M791" s="2" t="str">
        <f>IF(L791&gt;=45.5,"A1",IF(L791&gt;=40.5,"A2", IF(L791&gt;=35.5,"B1",IF(L791&gt;=30.5,"B2", IF(L791&gt;=25.5,"C1",IF(L791&gt;=20.5,"C2",IF(L791&gt;=16.5,"D",IF(L791&gt;=10.5,"E1",IF(L791&gt;=10.4,"E2")))))))))</f>
        <v>B1</v>
      </c>
      <c r="N791" s="36"/>
      <c r="O791" s="2">
        <v>7.6</v>
      </c>
      <c r="P791" s="2" t="s">
        <v>35</v>
      </c>
      <c r="Q791" s="7">
        <v>7</v>
      </c>
      <c r="R791" s="7" t="s">
        <v>36</v>
      </c>
      <c r="S791" s="7">
        <v>18.3</v>
      </c>
      <c r="T791" s="2" t="str">
        <f>IF(S791&gt;=27.3,"A1",IF(S791&gt;=24.3,"A2", IF(S791&gt;=21.3,"B1",IF(S791&gt;=18.3,"B2", IF(S791&gt;=15.3,"C1",IF(S791&gt;=12.3,"C2",IF(S791&gt;=9.9,"D",IF(S791&gt;=6.3,"E1",IF(S791&gt;=6.2,"E2")))))))))</f>
        <v>B2</v>
      </c>
      <c r="U791" s="2">
        <f>O791+Q791+S791</f>
        <v>32.9</v>
      </c>
      <c r="V791" s="2" t="str">
        <f>IF(U791&gt;=45.5,"A1",IF(U791&gt;=40.5,"A2", IF(U791&gt;=35.5,"B1",IF(U791&gt;=30.5,"B2", IF(U791&gt;=25.5,"C1",IF(U791&gt;=20.5,"C2",IF(U791&gt;=16.5,"D",IF(U791&gt;=10.5,"E1",IF(U791&gt;=10.4,"E2")))))))))</f>
        <v>B2</v>
      </c>
      <c r="W791" s="36"/>
      <c r="X791" s="2">
        <f t="shared" ref="X791:X797" si="220">SUM(F791,H791,O791,Q791)</f>
        <v>31.9</v>
      </c>
      <c r="Y791" s="2" t="str">
        <f>IF(X791&gt;=36.4,"A1",IF(X791&gt;=32.4,"A2", IF(X791&gt;=28.4,"B1",IF(X791&gt;=24.4,"B2", IF(X791&gt;=20.4,"C1",IF(X791&gt;=16.4,"C2",IF(X791&gt;=13.2,"D",IF(X791&gt;=8.4,"E1",IF(X791&gt;=8.3,"E2")))))))))</f>
        <v>B1</v>
      </c>
      <c r="Z791" s="2">
        <f>J791+S791</f>
        <v>37.5</v>
      </c>
      <c r="AA791" s="2" t="str">
        <f>IF(Z791&gt;=54.5,"A1",IF(Z791&gt;=48.5,"A2", IF(Z791&gt;=42.5,"B1",IF(Z791&gt;=36.5,"B2", IF(Z791&gt;=30.5,"C1",IF(Z791&gt;=24.5,"C2",IF(Z791&gt;=19.8,"D",IF(Z791&gt;=12.6,"E1",IF(Z791&gt;=12.5,"E2")))))))))</f>
        <v>B2</v>
      </c>
      <c r="AB791" s="7">
        <f>L791+U791</f>
        <v>69.400000000000006</v>
      </c>
      <c r="AC791" s="2" t="str">
        <f>IF(AB791&gt;=91,"A1",IF(AB791&gt;=81,"A2", IF(AB791&gt;=71,"B1",IF(AB791&gt;=61,"B2", IF(AB791&gt;=51,"C1",IF(AB791&gt;=41,"C2",IF(AB791&gt;=33,"D",IF(AB791&gt;=21,"E1",IF(AB791&gt;=20,"E2")))))))))</f>
        <v>B2</v>
      </c>
      <c r="AD791" s="11">
        <v>7</v>
      </c>
      <c r="AE791" s="69"/>
      <c r="AF791" s="63"/>
      <c r="AG791" s="60"/>
    </row>
    <row r="792" spans="1:33">
      <c r="A792" s="5"/>
      <c r="B792" s="61"/>
      <c r="C792" s="68"/>
      <c r="D792" s="6" t="s">
        <v>15</v>
      </c>
      <c r="E792" s="32"/>
      <c r="F792" s="2">
        <v>7.9</v>
      </c>
      <c r="G792" s="2" t="s">
        <v>35</v>
      </c>
      <c r="H792" s="7">
        <v>8</v>
      </c>
      <c r="I792" s="7" t="s">
        <v>35</v>
      </c>
      <c r="J792" s="7">
        <v>18.3</v>
      </c>
      <c r="K792" s="7" t="s">
        <v>36</v>
      </c>
      <c r="L792" s="2">
        <f t="shared" ref="L792:L796" si="221">F792+H792+J792</f>
        <v>34.200000000000003</v>
      </c>
      <c r="M792" s="2" t="str">
        <f t="shared" ref="M792:M799" si="222">IF(L792&gt;=45.5,"A1",IF(L792&gt;=40.5,"A2", IF(L792&gt;=35.5,"B1",IF(L792&gt;=30.5,"B2", IF(L792&gt;=25.5,"C1",IF(L792&gt;=20.5,"C2",IF(L792&gt;=16.5,"D",IF(L792&gt;=10.5,"E1",IF(L792&gt;=10.4,"E2")))))))))</f>
        <v>B2</v>
      </c>
      <c r="N792" s="36"/>
      <c r="O792" s="2">
        <v>7.6</v>
      </c>
      <c r="P792" s="2" t="s">
        <v>35</v>
      </c>
      <c r="Q792" s="7">
        <v>8.6</v>
      </c>
      <c r="R792" s="7" t="s">
        <v>34</v>
      </c>
      <c r="S792" s="7">
        <v>19.5</v>
      </c>
      <c r="T792" s="2" t="str">
        <f t="shared" ref="T792:T799" si="223">IF(S792&gt;=27.3,"A1",IF(S792&gt;=24.3,"A2", IF(S792&gt;=21.3,"B1",IF(S792&gt;=18.3,"B2", IF(S792&gt;=15.3,"C1",IF(S792&gt;=12.3,"C2",IF(S792&gt;=9.9,"D",IF(S792&gt;=6.3,"E1",IF(S792&gt;=6.2,"E2")))))))))</f>
        <v>B2</v>
      </c>
      <c r="U792" s="2">
        <f t="shared" ref="U792:U797" si="224">O792+Q792+S792</f>
        <v>35.700000000000003</v>
      </c>
      <c r="V792" s="2" t="str">
        <f t="shared" ref="V792:V799" si="225">IF(U792&gt;=45.5,"A1",IF(U792&gt;=40.5,"A2", IF(U792&gt;=35.5,"B1",IF(U792&gt;=30.5,"B2", IF(U792&gt;=25.5,"C1",IF(U792&gt;=20.5,"C2",IF(U792&gt;=16.5,"D",IF(U792&gt;=10.5,"E1",IF(U792&gt;=10.4,"E2")))))))))</f>
        <v>B1</v>
      </c>
      <c r="W792" s="36"/>
      <c r="X792" s="2">
        <f t="shared" si="220"/>
        <v>32.1</v>
      </c>
      <c r="Y792" s="2" t="str">
        <f t="shared" ref="Y792:Y797" si="226">IF(X792&gt;=36.4,"A1",IF(X792&gt;=32.4,"A2", IF(X792&gt;=28.4,"B1",IF(X792&gt;=24.4,"B2", IF(X792&gt;=20.4,"C1",IF(X792&gt;=16.4,"C2",IF(X792&gt;=13.2,"D",IF(X792&gt;=8.4,"E1",IF(X792&gt;=8.3,"E2")))))))))</f>
        <v>B1</v>
      </c>
      <c r="Z792" s="2">
        <f t="shared" ref="Z792:Z799" si="227">J792+S792</f>
        <v>37.799999999999997</v>
      </c>
      <c r="AA792" s="2" t="str">
        <f t="shared" ref="AA792:AA799" si="228">IF(Z792&gt;=54.5,"A1",IF(Z792&gt;=48.5,"A2", IF(Z792&gt;=42.5,"B1",IF(Z792&gt;=36.5,"B2", IF(Z792&gt;=30.5,"C1",IF(Z792&gt;=24.5,"C2",IF(Z792&gt;=19.8,"D",IF(Z792&gt;=12.6,"E1",IF(Z792&gt;=12.5,"E2")))))))))</f>
        <v>B2</v>
      </c>
      <c r="AB792" s="7">
        <f t="shared" ref="AB792:AB799" si="229">L792+U792</f>
        <v>69.900000000000006</v>
      </c>
      <c r="AC792" s="2" t="str">
        <f t="shared" ref="AC792:AC799" si="230">IF(AB792&gt;=91,"A1",IF(AB792&gt;=81,"A2", IF(AB792&gt;=71,"B1",IF(AB792&gt;=61,"B2", IF(AB792&gt;=51,"C1",IF(AB792&gt;=41,"C2",IF(AB792&gt;=33,"D",IF(AB792&gt;=21,"E1",IF(AB792&gt;=20,"E2")))))))))</f>
        <v>B2</v>
      </c>
      <c r="AD792" s="11">
        <v>7</v>
      </c>
      <c r="AE792" s="69"/>
      <c r="AF792" s="63"/>
      <c r="AG792" s="60"/>
    </row>
    <row r="793" spans="1:33">
      <c r="A793" s="5"/>
      <c r="B793" s="61"/>
      <c r="C793" s="68"/>
      <c r="D793" s="6" t="s">
        <v>16</v>
      </c>
      <c r="E793" s="32"/>
      <c r="F793" s="2">
        <v>7.4</v>
      </c>
      <c r="G793" s="2" t="s">
        <v>35</v>
      </c>
      <c r="H793" s="7">
        <v>5.6</v>
      </c>
      <c r="I793" s="7" t="s">
        <v>38</v>
      </c>
      <c r="J793" s="7">
        <v>19.2</v>
      </c>
      <c r="K793" s="7" t="s">
        <v>36</v>
      </c>
      <c r="L793" s="2">
        <f t="shared" si="221"/>
        <v>32.200000000000003</v>
      </c>
      <c r="M793" s="2" t="str">
        <f t="shared" si="222"/>
        <v>B2</v>
      </c>
      <c r="N793" s="36"/>
      <c r="O793" s="2">
        <v>9.6</v>
      </c>
      <c r="P793" s="2" t="s">
        <v>37</v>
      </c>
      <c r="Q793" s="7">
        <v>9.6</v>
      </c>
      <c r="R793" s="7" t="s">
        <v>37</v>
      </c>
      <c r="S793" s="7">
        <v>26.4</v>
      </c>
      <c r="T793" s="2" t="str">
        <f t="shared" si="223"/>
        <v>A2</v>
      </c>
      <c r="U793" s="2">
        <f t="shared" si="224"/>
        <v>45.599999999999994</v>
      </c>
      <c r="V793" s="2" t="str">
        <f t="shared" si="225"/>
        <v>A1</v>
      </c>
      <c r="W793" s="36"/>
      <c r="X793" s="2">
        <f t="shared" si="220"/>
        <v>32.200000000000003</v>
      </c>
      <c r="Y793" s="2" t="str">
        <f t="shared" si="226"/>
        <v>B1</v>
      </c>
      <c r="Z793" s="2">
        <f t="shared" si="227"/>
        <v>45.599999999999994</v>
      </c>
      <c r="AA793" s="2" t="str">
        <f t="shared" si="228"/>
        <v>B1</v>
      </c>
      <c r="AB793" s="7">
        <f t="shared" si="229"/>
        <v>77.8</v>
      </c>
      <c r="AC793" s="2" t="str">
        <f t="shared" si="230"/>
        <v>B1</v>
      </c>
      <c r="AD793" s="11">
        <v>8</v>
      </c>
      <c r="AE793" s="69"/>
      <c r="AF793" s="63"/>
      <c r="AG793" s="60"/>
    </row>
    <row r="794" spans="1:33">
      <c r="A794" s="5"/>
      <c r="B794" s="61"/>
      <c r="C794" s="68"/>
      <c r="D794" s="6" t="s">
        <v>31</v>
      </c>
      <c r="E794" s="32"/>
      <c r="F794" s="2">
        <v>7.6</v>
      </c>
      <c r="G794" s="2" t="s">
        <v>35</v>
      </c>
      <c r="H794" s="7">
        <v>6</v>
      </c>
      <c r="I794" s="7" t="s">
        <v>38</v>
      </c>
      <c r="J794" s="7">
        <v>12.7</v>
      </c>
      <c r="K794" s="7" t="s">
        <v>39</v>
      </c>
      <c r="L794" s="2">
        <f t="shared" si="221"/>
        <v>26.299999999999997</v>
      </c>
      <c r="M794" s="2" t="str">
        <f t="shared" si="222"/>
        <v>C1</v>
      </c>
      <c r="N794" s="36"/>
      <c r="O794" s="2">
        <v>8.5</v>
      </c>
      <c r="P794" s="2" t="s">
        <v>34</v>
      </c>
      <c r="Q794" s="7">
        <v>8.8000000000000007</v>
      </c>
      <c r="R794" s="7" t="s">
        <v>34</v>
      </c>
      <c r="S794" s="7">
        <v>19.5</v>
      </c>
      <c r="T794" s="2" t="str">
        <f t="shared" si="223"/>
        <v>B2</v>
      </c>
      <c r="U794" s="2">
        <f t="shared" si="224"/>
        <v>36.799999999999997</v>
      </c>
      <c r="V794" s="2" t="str">
        <f t="shared" si="225"/>
        <v>B1</v>
      </c>
      <c r="W794" s="36"/>
      <c r="X794" s="2">
        <f t="shared" si="220"/>
        <v>30.900000000000002</v>
      </c>
      <c r="Y794" s="2" t="str">
        <f t="shared" si="226"/>
        <v>B1</v>
      </c>
      <c r="Z794" s="2">
        <f t="shared" si="227"/>
        <v>32.200000000000003</v>
      </c>
      <c r="AA794" s="2" t="str">
        <f t="shared" si="228"/>
        <v>C1</v>
      </c>
      <c r="AB794" s="7">
        <f t="shared" si="229"/>
        <v>63.099999999999994</v>
      </c>
      <c r="AC794" s="2" t="str">
        <f t="shared" si="230"/>
        <v>B2</v>
      </c>
      <c r="AD794" s="11">
        <v>7</v>
      </c>
      <c r="AE794" s="69"/>
      <c r="AF794" s="63"/>
      <c r="AG794" s="60"/>
    </row>
    <row r="795" spans="1:33">
      <c r="A795" s="5"/>
      <c r="B795" s="61"/>
      <c r="C795" s="68"/>
      <c r="D795" s="6" t="s">
        <v>32</v>
      </c>
      <c r="E795" s="32"/>
      <c r="F795" s="2">
        <v>3.7</v>
      </c>
      <c r="G795" s="2" t="s">
        <v>40</v>
      </c>
      <c r="H795" s="7">
        <v>4.8</v>
      </c>
      <c r="I795" s="7" t="s">
        <v>39</v>
      </c>
      <c r="J795" s="7">
        <v>11.7</v>
      </c>
      <c r="K795" s="7" t="s">
        <v>40</v>
      </c>
      <c r="L795" s="2">
        <f t="shared" si="221"/>
        <v>20.2</v>
      </c>
      <c r="M795" s="2" t="str">
        <f t="shared" si="222"/>
        <v>D</v>
      </c>
      <c r="N795" s="36"/>
      <c r="O795" s="2">
        <v>6.9</v>
      </c>
      <c r="P795" s="2" t="s">
        <v>36</v>
      </c>
      <c r="Q795" s="7">
        <v>7</v>
      </c>
      <c r="R795" s="7" t="s">
        <v>36</v>
      </c>
      <c r="S795" s="7">
        <v>17.100000000000001</v>
      </c>
      <c r="T795" s="2" t="str">
        <f t="shared" si="223"/>
        <v>C1</v>
      </c>
      <c r="U795" s="2">
        <f t="shared" si="224"/>
        <v>31</v>
      </c>
      <c r="V795" s="2" t="str">
        <f t="shared" si="225"/>
        <v>B2</v>
      </c>
      <c r="W795" s="36"/>
      <c r="X795" s="2">
        <f t="shared" si="220"/>
        <v>22.4</v>
      </c>
      <c r="Y795" s="2" t="str">
        <f t="shared" si="226"/>
        <v>C1</v>
      </c>
      <c r="Z795" s="2">
        <f t="shared" si="227"/>
        <v>28.8</v>
      </c>
      <c r="AA795" s="2" t="str">
        <f t="shared" si="228"/>
        <v>C2</v>
      </c>
      <c r="AB795" s="7">
        <f t="shared" si="229"/>
        <v>51.2</v>
      </c>
      <c r="AC795" s="2" t="str">
        <f t="shared" si="230"/>
        <v>C1</v>
      </c>
      <c r="AD795" s="11">
        <v>6</v>
      </c>
      <c r="AE795" s="69"/>
      <c r="AF795" s="63"/>
      <c r="AG795" s="60"/>
    </row>
    <row r="796" spans="1:33">
      <c r="A796" s="5"/>
      <c r="B796" s="61"/>
      <c r="C796" s="68"/>
      <c r="D796" s="6" t="s">
        <v>17</v>
      </c>
      <c r="E796" s="32"/>
      <c r="F796" s="2">
        <v>8.1999999999999993</v>
      </c>
      <c r="G796" s="2" t="s">
        <v>34</v>
      </c>
      <c r="H796" s="7">
        <v>8.9</v>
      </c>
      <c r="I796" s="7" t="s">
        <v>34</v>
      </c>
      <c r="J796" s="7">
        <v>26.4</v>
      </c>
      <c r="K796" s="7" t="s">
        <v>34</v>
      </c>
      <c r="L796" s="2">
        <f t="shared" si="221"/>
        <v>43.5</v>
      </c>
      <c r="M796" s="2" t="str">
        <f t="shared" si="222"/>
        <v>A2</v>
      </c>
      <c r="N796" s="36"/>
      <c r="O796" s="2">
        <v>9.1</v>
      </c>
      <c r="P796" s="2" t="s">
        <v>37</v>
      </c>
      <c r="Q796" s="7">
        <v>9.1999999999999993</v>
      </c>
      <c r="R796" s="7" t="s">
        <v>37</v>
      </c>
      <c r="S796" s="7">
        <v>25.8</v>
      </c>
      <c r="T796" s="2" t="str">
        <f t="shared" si="223"/>
        <v>A2</v>
      </c>
      <c r="U796" s="2">
        <f t="shared" si="224"/>
        <v>44.099999999999994</v>
      </c>
      <c r="V796" s="2" t="str">
        <f t="shared" si="225"/>
        <v>A2</v>
      </c>
      <c r="W796" s="36"/>
      <c r="X796" s="2">
        <f t="shared" si="220"/>
        <v>35.400000000000006</v>
      </c>
      <c r="Y796" s="2" t="str">
        <f t="shared" si="226"/>
        <v>A2</v>
      </c>
      <c r="Z796" s="2">
        <f t="shared" si="227"/>
        <v>52.2</v>
      </c>
      <c r="AA796" s="2" t="str">
        <f t="shared" si="228"/>
        <v>A2</v>
      </c>
      <c r="AB796" s="7">
        <f t="shared" si="229"/>
        <v>87.6</v>
      </c>
      <c r="AC796" s="2" t="str">
        <f t="shared" si="230"/>
        <v>A2</v>
      </c>
      <c r="AD796" s="11">
        <v>9</v>
      </c>
      <c r="AE796" s="69"/>
      <c r="AF796" s="63"/>
      <c r="AG796" s="60"/>
    </row>
    <row r="797" spans="1:33">
      <c r="A797" s="5"/>
      <c r="B797" s="61"/>
      <c r="C797" s="68"/>
      <c r="D797" s="6" t="s">
        <v>18</v>
      </c>
      <c r="E797" s="32"/>
      <c r="F797" s="2"/>
      <c r="G797" s="2"/>
      <c r="H797" s="7"/>
      <c r="I797" s="7"/>
      <c r="J797" s="7">
        <v>10.8</v>
      </c>
      <c r="K797" s="7" t="s">
        <v>40</v>
      </c>
      <c r="L797" s="2">
        <v>18</v>
      </c>
      <c r="M797" s="2" t="str">
        <f t="shared" si="222"/>
        <v>D</v>
      </c>
      <c r="N797" s="36"/>
      <c r="O797" s="2">
        <v>7</v>
      </c>
      <c r="P797" s="2" t="s">
        <v>36</v>
      </c>
      <c r="Q797" s="7">
        <v>8</v>
      </c>
      <c r="R797" s="7" t="s">
        <v>35</v>
      </c>
      <c r="S797" s="7">
        <v>19.5</v>
      </c>
      <c r="T797" s="2" t="str">
        <f t="shared" si="223"/>
        <v>B2</v>
      </c>
      <c r="U797" s="2">
        <f t="shared" si="224"/>
        <v>34.5</v>
      </c>
      <c r="V797" s="2" t="str">
        <f t="shared" si="225"/>
        <v>B2</v>
      </c>
      <c r="W797" s="36"/>
      <c r="X797" s="2">
        <f t="shared" si="220"/>
        <v>15</v>
      </c>
      <c r="Y797" s="2" t="str">
        <f t="shared" si="226"/>
        <v>D</v>
      </c>
      <c r="Z797" s="2">
        <f t="shared" si="227"/>
        <v>30.3</v>
      </c>
      <c r="AA797" s="2" t="str">
        <f t="shared" si="228"/>
        <v>C2</v>
      </c>
      <c r="AB797" s="7">
        <f t="shared" si="229"/>
        <v>52.5</v>
      </c>
      <c r="AC797" s="2" t="str">
        <f t="shared" si="230"/>
        <v>C1</v>
      </c>
      <c r="AD797" s="11"/>
      <c r="AE797" s="69"/>
      <c r="AF797" s="63"/>
      <c r="AG797" s="60"/>
    </row>
    <row r="798" spans="1:33">
      <c r="A798" s="5"/>
      <c r="B798" s="61"/>
      <c r="C798" s="68"/>
      <c r="D798" s="6" t="s">
        <v>33</v>
      </c>
      <c r="E798" s="32"/>
      <c r="F798" s="2"/>
      <c r="G798" s="2"/>
      <c r="H798" s="7"/>
      <c r="I798" s="7"/>
      <c r="J798" s="7">
        <v>10.199999999999999</v>
      </c>
      <c r="K798" s="7" t="s">
        <v>40</v>
      </c>
      <c r="L798" s="2">
        <v>17</v>
      </c>
      <c r="M798" s="2" t="str">
        <f t="shared" si="222"/>
        <v>D</v>
      </c>
      <c r="N798" s="36"/>
      <c r="O798" s="2"/>
      <c r="P798" s="2"/>
      <c r="Q798" s="7"/>
      <c r="R798" s="7"/>
      <c r="S798" s="7">
        <v>13.2</v>
      </c>
      <c r="T798" s="2" t="str">
        <f t="shared" si="223"/>
        <v>C2</v>
      </c>
      <c r="U798" s="2">
        <v>25</v>
      </c>
      <c r="V798" s="2" t="str">
        <f t="shared" si="225"/>
        <v>C2</v>
      </c>
      <c r="W798" s="36"/>
      <c r="X798" s="2"/>
      <c r="Y798" s="2"/>
      <c r="Z798" s="2">
        <f t="shared" si="227"/>
        <v>23.4</v>
      </c>
      <c r="AA798" s="2" t="str">
        <f t="shared" si="228"/>
        <v>D</v>
      </c>
      <c r="AB798" s="7">
        <f t="shared" si="229"/>
        <v>42</v>
      </c>
      <c r="AC798" s="2" t="str">
        <f t="shared" si="230"/>
        <v>C2</v>
      </c>
      <c r="AD798" s="70"/>
      <c r="AE798" s="69"/>
      <c r="AF798" s="63"/>
      <c r="AG798" s="60"/>
    </row>
    <row r="799" spans="1:33">
      <c r="A799" s="5"/>
      <c r="B799" s="61"/>
      <c r="C799" s="68"/>
      <c r="D799" s="6" t="s">
        <v>90</v>
      </c>
      <c r="E799" s="32"/>
      <c r="F799" s="2"/>
      <c r="G799" s="2"/>
      <c r="H799" s="7"/>
      <c r="I799" s="7"/>
      <c r="J799" s="7">
        <v>18.600000000000001</v>
      </c>
      <c r="K799" s="7" t="s">
        <v>36</v>
      </c>
      <c r="L799" s="2">
        <v>31</v>
      </c>
      <c r="M799" s="2" t="str">
        <f t="shared" si="222"/>
        <v>B2</v>
      </c>
      <c r="N799" s="36"/>
      <c r="O799" s="17"/>
      <c r="P799" s="17"/>
      <c r="Q799" s="15"/>
      <c r="R799" s="15"/>
      <c r="S799" s="15">
        <v>24</v>
      </c>
      <c r="T799" s="15" t="str">
        <f t="shared" si="223"/>
        <v>B1</v>
      </c>
      <c r="U799" s="17">
        <v>45</v>
      </c>
      <c r="V799" s="17" t="str">
        <f t="shared" si="225"/>
        <v>A2</v>
      </c>
      <c r="W799" s="36"/>
      <c r="X799" s="71"/>
      <c r="Y799" s="71"/>
      <c r="Z799" s="17">
        <f t="shared" si="227"/>
        <v>42.6</v>
      </c>
      <c r="AA799" s="17" t="str">
        <f t="shared" si="228"/>
        <v>B1</v>
      </c>
      <c r="AB799" s="17">
        <f t="shared" si="229"/>
        <v>76</v>
      </c>
      <c r="AC799" s="17" t="str">
        <f t="shared" si="230"/>
        <v>B1</v>
      </c>
      <c r="AD799" s="70"/>
      <c r="AE799" s="69"/>
      <c r="AF799" s="63"/>
      <c r="AG799" s="60"/>
    </row>
    <row r="800" spans="1:33">
      <c r="A800" s="5"/>
      <c r="B800" s="61"/>
      <c r="C800" s="68"/>
      <c r="D800" s="42" t="s">
        <v>97</v>
      </c>
      <c r="E800" s="32"/>
      <c r="F800" s="23"/>
      <c r="G800" s="23"/>
      <c r="H800" s="25"/>
      <c r="I800" s="25"/>
      <c r="J800" s="25"/>
      <c r="K800" s="25"/>
      <c r="L800" s="23" t="s">
        <v>126</v>
      </c>
      <c r="M800" s="23"/>
      <c r="N800" s="36"/>
      <c r="O800" s="23"/>
      <c r="P800" s="23"/>
      <c r="Q800" s="25"/>
      <c r="R800" s="25"/>
      <c r="S800" s="25"/>
      <c r="T800" s="25"/>
      <c r="U800" s="23" t="s">
        <v>135</v>
      </c>
      <c r="V800" s="23"/>
      <c r="W800" s="36"/>
      <c r="X800" s="25"/>
      <c r="Y800" s="25"/>
      <c r="Z800" s="25"/>
      <c r="AA800" s="25"/>
      <c r="AB800" s="23" t="s">
        <v>127</v>
      </c>
      <c r="AC800" s="23"/>
      <c r="AD800" s="72"/>
      <c r="AE800" s="69"/>
      <c r="AF800" s="63"/>
      <c r="AG800" s="60"/>
    </row>
    <row r="801" spans="1:33" ht="15.75" thickBot="1">
      <c r="A801" s="5"/>
      <c r="B801" s="61"/>
      <c r="C801" s="68"/>
      <c r="D801" s="43"/>
      <c r="E801" s="33"/>
      <c r="F801" s="24"/>
      <c r="G801" s="24"/>
      <c r="H801" s="26"/>
      <c r="I801" s="26"/>
      <c r="J801" s="26"/>
      <c r="K801" s="26"/>
      <c r="L801" s="24"/>
      <c r="M801" s="24"/>
      <c r="N801" s="37"/>
      <c r="O801" s="24"/>
      <c r="P801" s="24"/>
      <c r="Q801" s="26"/>
      <c r="R801" s="26"/>
      <c r="S801" s="26"/>
      <c r="T801" s="26"/>
      <c r="U801" s="24"/>
      <c r="V801" s="24"/>
      <c r="W801" s="37"/>
      <c r="X801" s="26"/>
      <c r="Y801" s="26"/>
      <c r="Z801" s="26"/>
      <c r="AA801" s="26"/>
      <c r="AB801" s="24"/>
      <c r="AC801" s="24"/>
      <c r="AD801" s="73"/>
      <c r="AE801" s="69"/>
      <c r="AF801" s="63"/>
      <c r="AG801" s="60"/>
    </row>
    <row r="802" spans="1:33" ht="15.75" thickBot="1">
      <c r="A802" s="5"/>
      <c r="B802" s="61"/>
      <c r="C802" s="74"/>
      <c r="D802" s="75"/>
      <c r="E802" s="75"/>
      <c r="F802" s="8"/>
      <c r="G802" s="8"/>
      <c r="H802" s="75"/>
      <c r="I802" s="75"/>
      <c r="J802" s="75"/>
      <c r="K802" s="75"/>
      <c r="L802" s="75"/>
      <c r="M802" s="75"/>
      <c r="N802" s="75"/>
      <c r="O802" s="8"/>
      <c r="P802" s="8"/>
      <c r="Q802" s="75"/>
      <c r="R802" s="75"/>
      <c r="S802" s="75"/>
      <c r="T802" s="75"/>
      <c r="U802" s="8"/>
      <c r="V802" s="8"/>
      <c r="W802" s="75"/>
      <c r="X802" s="75"/>
      <c r="Y802" s="75"/>
      <c r="Z802" s="75"/>
      <c r="AA802" s="75"/>
      <c r="AB802" s="75"/>
      <c r="AC802" s="75"/>
      <c r="AD802" s="8"/>
      <c r="AE802" s="76"/>
      <c r="AF802" s="63"/>
      <c r="AG802" s="60"/>
    </row>
    <row r="803" spans="1:33">
      <c r="A803" s="5"/>
      <c r="B803" s="61"/>
      <c r="C803" s="62"/>
      <c r="D803" s="62"/>
      <c r="E803" s="62"/>
      <c r="F803" s="9"/>
      <c r="G803" s="9"/>
      <c r="H803" s="62"/>
      <c r="I803" s="62"/>
      <c r="J803" s="62"/>
      <c r="K803" s="62"/>
      <c r="L803" s="62"/>
      <c r="M803" s="62"/>
      <c r="N803" s="62"/>
      <c r="O803" s="9"/>
      <c r="P803" s="9"/>
      <c r="Q803" s="62"/>
      <c r="R803" s="62"/>
      <c r="S803" s="62"/>
      <c r="T803" s="62"/>
      <c r="U803" s="9"/>
      <c r="V803" s="9"/>
      <c r="W803" s="62"/>
      <c r="X803" s="62"/>
      <c r="Y803" s="62"/>
      <c r="Z803" s="62"/>
      <c r="AA803" s="62"/>
      <c r="AB803" s="62"/>
      <c r="AC803" s="62"/>
      <c r="AD803" s="9"/>
      <c r="AE803" s="62"/>
      <c r="AF803" s="63"/>
      <c r="AG803" s="60"/>
    </row>
    <row r="804" spans="1:33">
      <c r="A804" s="5"/>
      <c r="B804" s="61"/>
      <c r="C804" s="62"/>
      <c r="D804" s="62"/>
      <c r="E804" s="62"/>
      <c r="F804" s="9"/>
      <c r="G804" s="9"/>
      <c r="H804" s="62"/>
      <c r="I804" s="62"/>
      <c r="J804" s="62"/>
      <c r="K804" s="62"/>
      <c r="L804" s="62"/>
      <c r="M804" s="62"/>
      <c r="N804" s="62"/>
      <c r="O804" s="9"/>
      <c r="P804" s="9"/>
      <c r="Q804" s="62"/>
      <c r="R804" s="62"/>
      <c r="S804" s="62"/>
      <c r="T804" s="62"/>
      <c r="U804" s="9"/>
      <c r="V804" s="9"/>
      <c r="W804" s="62"/>
      <c r="X804" s="62"/>
      <c r="Y804" s="62"/>
      <c r="Z804" s="62"/>
      <c r="AA804" s="62"/>
      <c r="AB804" s="62"/>
      <c r="AC804" s="62"/>
      <c r="AD804" s="9"/>
      <c r="AE804" s="62"/>
      <c r="AF804" s="63"/>
      <c r="AG804" s="60"/>
    </row>
    <row r="805" spans="1:33">
      <c r="A805" s="5"/>
      <c r="B805" s="61"/>
      <c r="C805" s="62"/>
      <c r="D805" s="62"/>
      <c r="E805" s="62"/>
      <c r="F805" s="9"/>
      <c r="G805" s="9"/>
      <c r="H805" s="62"/>
      <c r="I805" s="62"/>
      <c r="J805" s="62"/>
      <c r="K805" s="62"/>
      <c r="L805" s="62"/>
      <c r="M805" s="62"/>
      <c r="N805" s="62"/>
      <c r="O805" s="9"/>
      <c r="P805" s="9"/>
      <c r="Q805" s="62"/>
      <c r="R805" s="19" t="s">
        <v>148</v>
      </c>
      <c r="S805" s="19"/>
      <c r="T805" s="19"/>
      <c r="U805" s="19"/>
      <c r="V805" s="19"/>
      <c r="W805" s="62"/>
      <c r="X805" s="62"/>
      <c r="Y805" s="62"/>
      <c r="Z805" s="62"/>
      <c r="AA805" s="19"/>
      <c r="AB805" s="19"/>
      <c r="AC805" s="19"/>
      <c r="AD805" s="19"/>
      <c r="AE805" s="62"/>
      <c r="AF805" s="63"/>
      <c r="AG805" s="60"/>
    </row>
    <row r="806" spans="1:33">
      <c r="A806" s="5"/>
      <c r="B806" s="61"/>
      <c r="C806" s="62"/>
      <c r="D806" s="19" t="s">
        <v>25</v>
      </c>
      <c r="E806" s="19"/>
      <c r="F806" s="19"/>
      <c r="G806" s="19"/>
      <c r="H806" s="62"/>
      <c r="I806" s="19" t="s">
        <v>25</v>
      </c>
      <c r="J806" s="19"/>
      <c r="K806" s="19"/>
      <c r="L806" s="19"/>
      <c r="M806" s="19"/>
      <c r="N806" s="62"/>
      <c r="O806" s="9"/>
      <c r="P806" s="9"/>
      <c r="Q806" s="62"/>
      <c r="R806" s="19" t="s">
        <v>26</v>
      </c>
      <c r="S806" s="19"/>
      <c r="T806" s="19"/>
      <c r="U806" s="19"/>
      <c r="V806" s="19"/>
      <c r="W806" s="62"/>
      <c r="X806" s="62"/>
      <c r="Y806" s="62"/>
      <c r="Z806" s="18" t="s">
        <v>26</v>
      </c>
      <c r="AA806" s="18"/>
      <c r="AB806" s="18"/>
      <c r="AC806" s="18"/>
      <c r="AD806" s="9"/>
      <c r="AE806" s="62"/>
      <c r="AF806" s="63"/>
      <c r="AG806" s="60"/>
    </row>
    <row r="807" spans="1:33">
      <c r="A807" s="5"/>
      <c r="B807" s="61"/>
      <c r="C807" s="62"/>
      <c r="D807" s="62"/>
      <c r="E807" s="62"/>
      <c r="F807" s="9"/>
      <c r="G807" s="9"/>
      <c r="H807" s="62"/>
      <c r="I807" s="62"/>
      <c r="J807" s="62"/>
      <c r="K807" s="62"/>
      <c r="L807" s="62"/>
      <c r="M807" s="62"/>
      <c r="N807" s="62"/>
      <c r="O807" s="9"/>
      <c r="P807" s="9"/>
      <c r="Q807" s="62"/>
      <c r="R807" s="62"/>
      <c r="S807" s="62"/>
      <c r="T807" s="62"/>
      <c r="U807" s="9"/>
      <c r="V807" s="9"/>
      <c r="W807" s="62"/>
      <c r="X807" s="62"/>
      <c r="Y807" s="62"/>
      <c r="Z807" s="62"/>
      <c r="AA807" s="62"/>
      <c r="AB807" s="62"/>
      <c r="AC807" s="62"/>
      <c r="AD807" s="9"/>
      <c r="AE807" s="62"/>
      <c r="AF807" s="63"/>
      <c r="AG807" s="60"/>
    </row>
    <row r="808" spans="1:33">
      <c r="A808" s="5"/>
      <c r="B808" s="61"/>
      <c r="C808" s="62"/>
      <c r="D808" s="3" t="s">
        <v>28</v>
      </c>
      <c r="E808" s="3"/>
      <c r="F808" s="9"/>
      <c r="G808" s="9"/>
      <c r="H808" s="3"/>
      <c r="I808" s="18" t="s">
        <v>23</v>
      </c>
      <c r="J808" s="18"/>
      <c r="K808" s="18"/>
      <c r="L808" s="18"/>
      <c r="M808" s="18"/>
      <c r="N808" s="18"/>
      <c r="O808" s="18"/>
      <c r="P808" s="9"/>
      <c r="Q808" s="3"/>
      <c r="R808" s="19" t="s">
        <v>22</v>
      </c>
      <c r="S808" s="19"/>
      <c r="T808" s="19"/>
      <c r="U808" s="19"/>
      <c r="V808" s="19"/>
      <c r="W808" s="19"/>
      <c r="X808" s="3"/>
      <c r="Y808" s="19" t="s">
        <v>24</v>
      </c>
      <c r="Z808" s="19"/>
      <c r="AA808" s="19"/>
      <c r="AB808" s="19"/>
      <c r="AC808" s="19"/>
      <c r="AD808" s="19"/>
      <c r="AE808" s="62"/>
      <c r="AF808" s="63"/>
      <c r="AG808" s="60"/>
    </row>
    <row r="809" spans="1:33" ht="15.75" thickBot="1">
      <c r="A809" s="5"/>
      <c r="B809" s="77"/>
      <c r="C809" s="78"/>
      <c r="D809" s="78"/>
      <c r="E809" s="78"/>
      <c r="F809" s="79"/>
      <c r="G809" s="79"/>
      <c r="H809" s="78"/>
      <c r="I809" s="78"/>
      <c r="J809" s="78"/>
      <c r="K809" s="78"/>
      <c r="L809" s="78"/>
      <c r="M809" s="78"/>
      <c r="N809" s="78"/>
      <c r="O809" s="79"/>
      <c r="P809" s="79"/>
      <c r="Q809" s="78"/>
      <c r="R809" s="78"/>
      <c r="S809" s="78"/>
      <c r="T809" s="78"/>
      <c r="U809" s="79"/>
      <c r="V809" s="79"/>
      <c r="W809" s="78"/>
      <c r="X809" s="78"/>
      <c r="Y809" s="78"/>
      <c r="Z809" s="78"/>
      <c r="AA809" s="78"/>
      <c r="AB809" s="78"/>
      <c r="AC809" s="78"/>
      <c r="AD809" s="79"/>
      <c r="AE809" s="78"/>
      <c r="AF809" s="80"/>
      <c r="AG809" s="60"/>
    </row>
    <row r="810" spans="1:33" ht="15.75" thickBot="1">
      <c r="A810" s="20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  <c r="AA810" s="21"/>
      <c r="AB810" s="21"/>
      <c r="AC810" s="21"/>
      <c r="AD810" s="21"/>
      <c r="AE810" s="21"/>
      <c r="AF810" s="21"/>
      <c r="AG810" s="22"/>
    </row>
    <row r="816" spans="1:33" ht="15.75" thickBot="1"/>
    <row r="817" spans="1:33" ht="15.75" thickBot="1">
      <c r="A817" s="4"/>
      <c r="B817" s="54"/>
      <c r="C817" s="54"/>
      <c r="D817" s="54"/>
      <c r="E817" s="54"/>
      <c r="F817" s="55"/>
      <c r="G817" s="55"/>
      <c r="H817" s="54"/>
      <c r="I817" s="54"/>
      <c r="J817" s="54"/>
      <c r="K817" s="54"/>
      <c r="L817" s="54"/>
      <c r="M817" s="54"/>
      <c r="N817" s="54"/>
      <c r="O817" s="55"/>
      <c r="P817" s="55"/>
      <c r="Q817" s="54"/>
      <c r="R817" s="54"/>
      <c r="S817" s="54"/>
      <c r="T817" s="54"/>
      <c r="U817" s="55"/>
      <c r="V817" s="55"/>
      <c r="W817" s="54"/>
      <c r="X817" s="54"/>
      <c r="Y817" s="54"/>
      <c r="Z817" s="54"/>
      <c r="AA817" s="54"/>
      <c r="AB817" s="54"/>
      <c r="AC817" s="54"/>
      <c r="AD817" s="55"/>
      <c r="AE817" s="54"/>
      <c r="AF817" s="54"/>
      <c r="AG817" s="56"/>
    </row>
    <row r="818" spans="1:33" ht="22.5">
      <c r="A818" s="5"/>
      <c r="B818" s="57"/>
      <c r="C818" s="58"/>
      <c r="D818" s="96" t="s">
        <v>0</v>
      </c>
      <c r="E818" s="96"/>
      <c r="F818" s="96"/>
      <c r="G818" s="96"/>
      <c r="H818" s="96"/>
      <c r="I818" s="96"/>
      <c r="J818" s="96"/>
      <c r="K818" s="96"/>
      <c r="L818" s="96"/>
      <c r="M818" s="96"/>
      <c r="N818" s="96"/>
      <c r="O818" s="96"/>
      <c r="P818" s="96"/>
      <c r="Q818" s="96"/>
      <c r="R818" s="96"/>
      <c r="S818" s="96"/>
      <c r="T818" s="96"/>
      <c r="U818" s="96"/>
      <c r="V818" s="96"/>
      <c r="W818" s="96"/>
      <c r="X818" s="96"/>
      <c r="Y818" s="96"/>
      <c r="Z818" s="96"/>
      <c r="AA818" s="96"/>
      <c r="AB818" s="96"/>
      <c r="AC818" s="96"/>
      <c r="AD818" s="96"/>
      <c r="AE818" s="58"/>
      <c r="AF818" s="59"/>
      <c r="AG818" s="60"/>
    </row>
    <row r="819" spans="1:33" ht="19.5">
      <c r="A819" s="5"/>
      <c r="B819" s="61"/>
      <c r="C819" s="62"/>
      <c r="D819" s="95" t="s">
        <v>27</v>
      </c>
      <c r="E819" s="95"/>
      <c r="F819" s="95"/>
      <c r="G819" s="95"/>
      <c r="H819" s="95"/>
      <c r="I819" s="95"/>
      <c r="J819" s="95"/>
      <c r="K819" s="95"/>
      <c r="L819" s="95"/>
      <c r="M819" s="95"/>
      <c r="N819" s="95"/>
      <c r="O819" s="95"/>
      <c r="P819" s="95"/>
      <c r="Q819" s="95"/>
      <c r="R819" s="95"/>
      <c r="S819" s="95"/>
      <c r="T819" s="95"/>
      <c r="U819" s="95"/>
      <c r="V819" s="95"/>
      <c r="W819" s="95"/>
      <c r="X819" s="95"/>
      <c r="Y819" s="95"/>
      <c r="Z819" s="95"/>
      <c r="AA819" s="95"/>
      <c r="AB819" s="95"/>
      <c r="AC819" s="95"/>
      <c r="AD819" s="95"/>
      <c r="AE819" s="62"/>
      <c r="AF819" s="63"/>
      <c r="AG819" s="60"/>
    </row>
    <row r="820" spans="1:33" ht="15.75">
      <c r="A820" s="5"/>
      <c r="B820" s="61"/>
      <c r="C820" s="62"/>
      <c r="D820" s="27" t="s">
        <v>95</v>
      </c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  <c r="AB820" s="27"/>
      <c r="AC820" s="27"/>
      <c r="AD820" s="27"/>
      <c r="AE820" s="62"/>
      <c r="AF820" s="63"/>
      <c r="AG820" s="60"/>
    </row>
    <row r="821" spans="1:33">
      <c r="A821" s="5"/>
      <c r="B821" s="61"/>
      <c r="C821" s="62"/>
      <c r="D821" s="14"/>
      <c r="E821" s="14"/>
      <c r="F821" s="9"/>
      <c r="G821" s="9"/>
      <c r="H821" s="14"/>
      <c r="I821" s="14"/>
      <c r="J821" s="14"/>
      <c r="K821" s="14"/>
      <c r="L821" s="14"/>
      <c r="M821" s="14"/>
      <c r="N821" s="14"/>
      <c r="O821" s="9"/>
      <c r="P821" s="9"/>
      <c r="Q821" s="14"/>
      <c r="R821" s="14"/>
      <c r="S821" s="14"/>
      <c r="T821" s="14"/>
      <c r="U821" s="9"/>
      <c r="V821" s="9"/>
      <c r="W821" s="14"/>
      <c r="X821" s="14"/>
      <c r="Y821" s="14"/>
      <c r="Z821" s="14"/>
      <c r="AA821" s="14"/>
      <c r="AB821" s="14"/>
      <c r="AC821" s="14"/>
      <c r="AD821" s="9"/>
      <c r="AE821" s="62"/>
      <c r="AF821" s="63"/>
      <c r="AG821" s="60"/>
    </row>
    <row r="822" spans="1:33" ht="15.75">
      <c r="A822" s="5"/>
      <c r="B822" s="61"/>
      <c r="C822" s="62"/>
      <c r="D822" s="27" t="s">
        <v>81</v>
      </c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  <c r="AB822" s="27"/>
      <c r="AC822" s="27"/>
      <c r="AD822" s="27"/>
      <c r="AE822" s="62"/>
      <c r="AF822" s="63"/>
      <c r="AG822" s="60"/>
    </row>
    <row r="823" spans="1:33">
      <c r="A823" s="5"/>
      <c r="B823" s="61"/>
      <c r="C823" s="62"/>
      <c r="D823" s="14"/>
      <c r="E823" s="14"/>
      <c r="F823" s="9"/>
      <c r="G823" s="9"/>
      <c r="H823" s="14"/>
      <c r="I823" s="14"/>
      <c r="J823" s="14"/>
      <c r="K823" s="14"/>
      <c r="L823" s="14"/>
      <c r="M823" s="14"/>
      <c r="N823" s="14"/>
      <c r="O823" s="9"/>
      <c r="P823" s="9"/>
      <c r="Q823" s="14"/>
      <c r="R823" s="14"/>
      <c r="S823" s="14"/>
      <c r="T823" s="14"/>
      <c r="U823" s="9"/>
      <c r="V823" s="9"/>
      <c r="W823" s="14"/>
      <c r="X823" s="14"/>
      <c r="Y823" s="14"/>
      <c r="Z823" s="14"/>
      <c r="AA823" s="14"/>
      <c r="AB823" s="14"/>
      <c r="AC823" s="14"/>
      <c r="AD823" s="9"/>
      <c r="AE823" s="62"/>
      <c r="AF823" s="63"/>
      <c r="AG823" s="60"/>
    </row>
    <row r="824" spans="1:33" ht="15.75">
      <c r="A824" s="5"/>
      <c r="B824" s="61"/>
      <c r="C824" s="62"/>
      <c r="D824" s="27" t="s">
        <v>82</v>
      </c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  <c r="AB824" s="27"/>
      <c r="AC824" s="27"/>
      <c r="AD824" s="27"/>
      <c r="AE824" s="62"/>
      <c r="AF824" s="63"/>
      <c r="AG824" s="60"/>
    </row>
    <row r="825" spans="1:33" ht="16.5" thickBot="1">
      <c r="A825" s="5"/>
      <c r="B825" s="61"/>
      <c r="C825" s="62"/>
      <c r="D825" s="16"/>
      <c r="E825" s="16"/>
      <c r="F825" s="12"/>
      <c r="G825" s="12"/>
      <c r="H825" s="16"/>
      <c r="I825" s="16"/>
      <c r="J825" s="16"/>
      <c r="K825" s="16"/>
      <c r="L825" s="16"/>
      <c r="M825" s="16"/>
      <c r="N825" s="16"/>
      <c r="O825" s="12"/>
      <c r="P825" s="12"/>
      <c r="Q825" s="16"/>
      <c r="R825" s="16"/>
      <c r="S825" s="16"/>
      <c r="T825" s="16"/>
      <c r="U825" s="12"/>
      <c r="V825" s="12"/>
      <c r="W825" s="16"/>
      <c r="X825" s="16"/>
      <c r="Y825" s="16"/>
      <c r="Z825" s="16"/>
      <c r="AA825" s="16"/>
      <c r="AB825" s="16"/>
      <c r="AC825" s="16"/>
      <c r="AD825" s="12"/>
      <c r="AE825" s="62"/>
      <c r="AF825" s="63"/>
      <c r="AG825" s="60"/>
    </row>
    <row r="826" spans="1:33" ht="15.75" thickBot="1">
      <c r="A826" s="5"/>
      <c r="B826" s="61"/>
      <c r="C826" s="64"/>
      <c r="D826" s="65"/>
      <c r="E826" s="65"/>
      <c r="F826" s="66"/>
      <c r="G826" s="66"/>
      <c r="H826" s="65"/>
      <c r="I826" s="65"/>
      <c r="J826" s="65"/>
      <c r="K826" s="65"/>
      <c r="L826" s="65"/>
      <c r="M826" s="65"/>
      <c r="N826" s="65"/>
      <c r="O826" s="66"/>
      <c r="P826" s="66"/>
      <c r="Q826" s="65"/>
      <c r="R826" s="65"/>
      <c r="S826" s="65"/>
      <c r="T826" s="65"/>
      <c r="U826" s="66"/>
      <c r="V826" s="66"/>
      <c r="W826" s="65"/>
      <c r="X826" s="65"/>
      <c r="Y826" s="65"/>
      <c r="Z826" s="65"/>
      <c r="AA826" s="65"/>
      <c r="AB826" s="65"/>
      <c r="AC826" s="65"/>
      <c r="AD826" s="66"/>
      <c r="AE826" s="67"/>
      <c r="AF826" s="63"/>
      <c r="AG826" s="60"/>
    </row>
    <row r="827" spans="1:33">
      <c r="A827" s="5"/>
      <c r="B827" s="61"/>
      <c r="C827" s="68"/>
      <c r="D827" s="28" t="s">
        <v>1</v>
      </c>
      <c r="E827" s="31"/>
      <c r="F827" s="34" t="s">
        <v>21</v>
      </c>
      <c r="G827" s="34"/>
      <c r="H827" s="34"/>
      <c r="I827" s="34"/>
      <c r="J827" s="34"/>
      <c r="K827" s="34"/>
      <c r="L827" s="34"/>
      <c r="M827" s="34"/>
      <c r="N827" s="35"/>
      <c r="O827" s="34" t="s">
        <v>2</v>
      </c>
      <c r="P827" s="34"/>
      <c r="Q827" s="34"/>
      <c r="R827" s="34"/>
      <c r="S827" s="34"/>
      <c r="T827" s="34"/>
      <c r="U827" s="34"/>
      <c r="V827" s="34"/>
      <c r="W827" s="35"/>
      <c r="X827" s="34" t="s">
        <v>3</v>
      </c>
      <c r="Y827" s="34"/>
      <c r="Z827" s="34"/>
      <c r="AA827" s="34"/>
      <c r="AB827" s="34"/>
      <c r="AC827" s="34"/>
      <c r="AD827" s="38"/>
      <c r="AE827" s="69"/>
      <c r="AF827" s="63"/>
      <c r="AG827" s="60"/>
    </row>
    <row r="828" spans="1:33">
      <c r="A828" s="5"/>
      <c r="B828" s="61"/>
      <c r="C828" s="68"/>
      <c r="D828" s="29"/>
      <c r="E828" s="32"/>
      <c r="F828" s="39" t="s">
        <v>4</v>
      </c>
      <c r="G828" s="39"/>
      <c r="H828" s="39" t="s">
        <v>5</v>
      </c>
      <c r="I828" s="39"/>
      <c r="J828" s="39" t="s">
        <v>30</v>
      </c>
      <c r="K828" s="39"/>
      <c r="L828" s="39" t="s">
        <v>7</v>
      </c>
      <c r="M828" s="39"/>
      <c r="N828" s="36"/>
      <c r="O828" s="39" t="s">
        <v>8</v>
      </c>
      <c r="P828" s="39"/>
      <c r="Q828" s="39" t="s">
        <v>9</v>
      </c>
      <c r="R828" s="39"/>
      <c r="S828" s="39" t="s">
        <v>10</v>
      </c>
      <c r="T828" s="39"/>
      <c r="U828" s="39" t="s">
        <v>7</v>
      </c>
      <c r="V828" s="39"/>
      <c r="W828" s="36"/>
      <c r="X828" s="39" t="s">
        <v>11</v>
      </c>
      <c r="Y828" s="39"/>
      <c r="Z828" s="39" t="s">
        <v>6</v>
      </c>
      <c r="AA828" s="39"/>
      <c r="AB828" s="39" t="s">
        <v>12</v>
      </c>
      <c r="AC828" s="39"/>
      <c r="AD828" s="40" t="s">
        <v>20</v>
      </c>
      <c r="AE828" s="69"/>
      <c r="AF828" s="63"/>
      <c r="AG828" s="60"/>
    </row>
    <row r="829" spans="1:33">
      <c r="A829" s="5"/>
      <c r="B829" s="61"/>
      <c r="C829" s="68"/>
      <c r="D829" s="30"/>
      <c r="E829" s="32"/>
      <c r="F829" s="1">
        <v>0.1</v>
      </c>
      <c r="G829" s="2" t="s">
        <v>13</v>
      </c>
      <c r="H829" s="1">
        <v>0.1</v>
      </c>
      <c r="I829" s="2" t="s">
        <v>13</v>
      </c>
      <c r="J829" s="1">
        <v>0.3</v>
      </c>
      <c r="K829" s="2" t="s">
        <v>13</v>
      </c>
      <c r="L829" s="1">
        <v>0.5</v>
      </c>
      <c r="M829" s="2" t="s">
        <v>13</v>
      </c>
      <c r="N829" s="36"/>
      <c r="O829" s="1">
        <v>0.1</v>
      </c>
      <c r="P829" s="2" t="s">
        <v>13</v>
      </c>
      <c r="Q829" s="1">
        <v>0.1</v>
      </c>
      <c r="R829" s="2" t="s">
        <v>13</v>
      </c>
      <c r="S829" s="1">
        <v>0.3</v>
      </c>
      <c r="T829" s="2" t="s">
        <v>13</v>
      </c>
      <c r="U829" s="1">
        <v>0.5</v>
      </c>
      <c r="V829" s="2" t="s">
        <v>13</v>
      </c>
      <c r="W829" s="36"/>
      <c r="X829" s="1">
        <v>0.4</v>
      </c>
      <c r="Y829" s="2" t="s">
        <v>13</v>
      </c>
      <c r="Z829" s="1">
        <v>0.6</v>
      </c>
      <c r="AA829" s="2" t="s">
        <v>13</v>
      </c>
      <c r="AB829" s="1">
        <v>1</v>
      </c>
      <c r="AC829" s="2" t="s">
        <v>13</v>
      </c>
      <c r="AD829" s="41"/>
      <c r="AE829" s="69"/>
      <c r="AF829" s="63"/>
      <c r="AG829" s="60"/>
    </row>
    <row r="830" spans="1:33">
      <c r="A830" s="5"/>
      <c r="B830" s="61"/>
      <c r="C830" s="68"/>
      <c r="D830" s="6" t="s">
        <v>14</v>
      </c>
      <c r="E830" s="32"/>
      <c r="F830" s="2">
        <v>6.2</v>
      </c>
      <c r="G830" s="2" t="s">
        <v>36</v>
      </c>
      <c r="H830" s="7">
        <v>7.6</v>
      </c>
      <c r="I830" s="7" t="s">
        <v>35</v>
      </c>
      <c r="J830" s="7">
        <v>11.7</v>
      </c>
      <c r="K830" s="7" t="s">
        <v>40</v>
      </c>
      <c r="L830" s="2">
        <f>F830+H830+J830</f>
        <v>25.5</v>
      </c>
      <c r="M830" s="2" t="str">
        <f>IF(L830&gt;=45.5,"A1",IF(L830&gt;=40.5,"A2", IF(L830&gt;=35.5,"B1",IF(L830&gt;=30.5,"B2", IF(L830&gt;=25.5,"C1",IF(L830&gt;=20.5,"C2",IF(L830&gt;=16.5,"D",IF(L830&gt;=10.5,"E1",IF(L830&gt;=10.4,"E2")))))))))</f>
        <v>C1</v>
      </c>
      <c r="N830" s="36"/>
      <c r="O830" s="2">
        <v>6.4</v>
      </c>
      <c r="P830" s="2" t="s">
        <v>36</v>
      </c>
      <c r="Q830" s="7">
        <v>6.4</v>
      </c>
      <c r="R830" s="7" t="s">
        <v>36</v>
      </c>
      <c r="S830" s="7">
        <v>10.199999999999999</v>
      </c>
      <c r="T830" s="2" t="str">
        <f>IF(S830&gt;=27.3,"A1",IF(S830&gt;=24.3,"A2", IF(S830&gt;=21.3,"B1",IF(S830&gt;=18.3,"B2", IF(S830&gt;=15.3,"C1",IF(S830&gt;=12.3,"C2",IF(S830&gt;=9.9,"D",IF(S830&gt;=6.3,"E1",IF(S830&gt;=6.2,"E2")))))))))</f>
        <v>D</v>
      </c>
      <c r="U830" s="2">
        <f>O830+Q830+S830</f>
        <v>23</v>
      </c>
      <c r="V830" s="2" t="str">
        <f>IF(U830&gt;=45.5,"A1",IF(U830&gt;=40.5,"A2", IF(U830&gt;=35.5,"B1",IF(U830&gt;=30.5,"B2", IF(U830&gt;=25.5,"C1",IF(U830&gt;=20.5,"C2",IF(U830&gt;=16.5,"D",IF(U830&gt;=10.5,"E1",IF(U830&gt;=10.4,"E2")))))))))</f>
        <v>C2</v>
      </c>
      <c r="W830" s="36"/>
      <c r="X830" s="2">
        <f t="shared" ref="X830:X836" si="231">SUM(F830,H830,O830,Q830)</f>
        <v>26.6</v>
      </c>
      <c r="Y830" s="2" t="str">
        <f>IF(X830&gt;=36.4,"A1",IF(X830&gt;=32.4,"A2", IF(X830&gt;=28.4,"B1",IF(X830&gt;=24.4,"B2", IF(X830&gt;=20.4,"C1",IF(X830&gt;=16.4,"C2",IF(X830&gt;=13.2,"D",IF(X830&gt;=8.4,"E1",IF(X830&gt;=8.3,"E2")))))))))</f>
        <v>B2</v>
      </c>
      <c r="Z830" s="2">
        <f>J830+S830</f>
        <v>21.9</v>
      </c>
      <c r="AA830" s="2" t="str">
        <f>IF(Z830&gt;=54.5,"A1",IF(Z830&gt;=48.5,"A2", IF(Z830&gt;=42.5,"B1",IF(Z830&gt;=36.5,"B2", IF(Z830&gt;=30.5,"C1",IF(Z830&gt;=24.5,"C2",IF(Z830&gt;=19.8,"D",IF(Z830&gt;=12.6,"E1",IF(Z830&gt;=12.5,"E2")))))))))</f>
        <v>D</v>
      </c>
      <c r="AB830" s="7">
        <f>L830+U830</f>
        <v>48.5</v>
      </c>
      <c r="AC830" s="2" t="str">
        <f>IF(AB830&gt;=91,"A1",IF(AB830&gt;=81,"A2", IF(AB830&gt;=71,"B1",IF(AB830&gt;=61,"B2", IF(AB830&gt;=51,"C1",IF(AB830&gt;=41,"C2",IF(AB830&gt;=33,"D",IF(AB830&gt;=21,"E1",IF(AB830&gt;=20,"E2")))))))))</f>
        <v>C2</v>
      </c>
      <c r="AD830" s="11">
        <v>5</v>
      </c>
      <c r="AE830" s="69"/>
      <c r="AF830" s="63"/>
      <c r="AG830" s="60"/>
    </row>
    <row r="831" spans="1:33">
      <c r="A831" s="5"/>
      <c r="B831" s="61"/>
      <c r="C831" s="68"/>
      <c r="D831" s="6" t="s">
        <v>15</v>
      </c>
      <c r="E831" s="32"/>
      <c r="F831" s="2">
        <v>7.4</v>
      </c>
      <c r="G831" s="2" t="s">
        <v>35</v>
      </c>
      <c r="H831" s="7">
        <v>7.2</v>
      </c>
      <c r="I831" s="7" t="s">
        <v>35</v>
      </c>
      <c r="J831" s="7">
        <v>20.7</v>
      </c>
      <c r="K831" s="7" t="s">
        <v>36</v>
      </c>
      <c r="L831" s="2">
        <f t="shared" ref="L831:L835" si="232">F831+H831+J831</f>
        <v>35.299999999999997</v>
      </c>
      <c r="M831" s="2" t="str">
        <f t="shared" ref="M831:M838" si="233">IF(L831&gt;=45.5,"A1",IF(L831&gt;=40.5,"A2", IF(L831&gt;=35.5,"B1",IF(L831&gt;=30.5,"B2", IF(L831&gt;=25.5,"C1",IF(L831&gt;=20.5,"C2",IF(L831&gt;=16.5,"D",IF(L831&gt;=10.5,"E1",IF(L831&gt;=10.4,"E2")))))))))</f>
        <v>B2</v>
      </c>
      <c r="N831" s="36"/>
      <c r="O831" s="2">
        <v>8.1999999999999993</v>
      </c>
      <c r="P831" s="2" t="s">
        <v>34</v>
      </c>
      <c r="Q831" s="7">
        <v>7.8</v>
      </c>
      <c r="R831" s="7" t="s">
        <v>35</v>
      </c>
      <c r="S831" s="7">
        <v>18.3</v>
      </c>
      <c r="T831" s="2" t="str">
        <f t="shared" ref="T831:T838" si="234">IF(S831&gt;=27.3,"A1",IF(S831&gt;=24.3,"A2", IF(S831&gt;=21.3,"B1",IF(S831&gt;=18.3,"B2", IF(S831&gt;=15.3,"C1",IF(S831&gt;=12.3,"C2",IF(S831&gt;=9.9,"D",IF(S831&gt;=6.3,"E1",IF(S831&gt;=6.2,"E2")))))))))</f>
        <v>B2</v>
      </c>
      <c r="U831" s="2">
        <f t="shared" ref="U831:U836" si="235">O831+Q831+S831</f>
        <v>34.299999999999997</v>
      </c>
      <c r="V831" s="2" t="str">
        <f t="shared" ref="V831:V838" si="236">IF(U831&gt;=45.5,"A1",IF(U831&gt;=40.5,"A2", IF(U831&gt;=35.5,"B1",IF(U831&gt;=30.5,"B2", IF(U831&gt;=25.5,"C1",IF(U831&gt;=20.5,"C2",IF(U831&gt;=16.5,"D",IF(U831&gt;=10.5,"E1",IF(U831&gt;=10.4,"E2")))))))))</f>
        <v>B2</v>
      </c>
      <c r="W831" s="36"/>
      <c r="X831" s="2">
        <f t="shared" si="231"/>
        <v>30.6</v>
      </c>
      <c r="Y831" s="2" t="str">
        <f t="shared" ref="Y831:Y836" si="237">IF(X831&gt;=36.4,"A1",IF(X831&gt;=32.4,"A2", IF(X831&gt;=28.4,"B1",IF(X831&gt;=24.4,"B2", IF(X831&gt;=20.4,"C1",IF(X831&gt;=16.4,"C2",IF(X831&gt;=13.2,"D",IF(X831&gt;=8.4,"E1",IF(X831&gt;=8.3,"E2")))))))))</f>
        <v>B1</v>
      </c>
      <c r="Z831" s="2">
        <f t="shared" ref="Z831:Z838" si="238">J831+S831</f>
        <v>39</v>
      </c>
      <c r="AA831" s="2" t="str">
        <f t="shared" ref="AA831:AA838" si="239">IF(Z831&gt;=54.5,"A1",IF(Z831&gt;=48.5,"A2", IF(Z831&gt;=42.5,"B1",IF(Z831&gt;=36.5,"B2", IF(Z831&gt;=30.5,"C1",IF(Z831&gt;=24.5,"C2",IF(Z831&gt;=19.8,"D",IF(Z831&gt;=12.6,"E1",IF(Z831&gt;=12.5,"E2")))))))))</f>
        <v>B2</v>
      </c>
      <c r="AB831" s="7">
        <f t="shared" ref="AB831:AB838" si="240">L831+U831</f>
        <v>69.599999999999994</v>
      </c>
      <c r="AC831" s="2" t="str">
        <f t="shared" ref="AC831:AC838" si="241">IF(AB831&gt;=91,"A1",IF(AB831&gt;=81,"A2", IF(AB831&gt;=71,"B1",IF(AB831&gt;=61,"B2", IF(AB831&gt;=51,"C1",IF(AB831&gt;=41,"C2",IF(AB831&gt;=33,"D",IF(AB831&gt;=21,"E1",IF(AB831&gt;=20,"E2")))))))))</f>
        <v>B2</v>
      </c>
      <c r="AD831" s="11">
        <v>7</v>
      </c>
      <c r="AE831" s="69"/>
      <c r="AF831" s="63"/>
      <c r="AG831" s="60"/>
    </row>
    <row r="832" spans="1:33">
      <c r="A832" s="5"/>
      <c r="B832" s="61"/>
      <c r="C832" s="68"/>
      <c r="D832" s="6" t="s">
        <v>16</v>
      </c>
      <c r="E832" s="32"/>
      <c r="F832" s="2">
        <v>9</v>
      </c>
      <c r="G832" s="2" t="s">
        <v>34</v>
      </c>
      <c r="H832" s="7">
        <v>6.4</v>
      </c>
      <c r="I832" s="7" t="s">
        <v>36</v>
      </c>
      <c r="J832" s="7">
        <v>15.3</v>
      </c>
      <c r="K832" s="7" t="s">
        <v>38</v>
      </c>
      <c r="L832" s="2">
        <f t="shared" si="232"/>
        <v>30.700000000000003</v>
      </c>
      <c r="M832" s="2" t="str">
        <f t="shared" si="233"/>
        <v>B2</v>
      </c>
      <c r="N832" s="36"/>
      <c r="O832" s="2">
        <v>6.8</v>
      </c>
      <c r="P832" s="2" t="s">
        <v>36</v>
      </c>
      <c r="Q832" s="7">
        <v>6.4</v>
      </c>
      <c r="R832" s="7" t="s">
        <v>36</v>
      </c>
      <c r="S832" s="7">
        <v>14.4</v>
      </c>
      <c r="T832" s="2" t="str">
        <f t="shared" si="234"/>
        <v>C2</v>
      </c>
      <c r="U832" s="2">
        <f t="shared" si="235"/>
        <v>27.6</v>
      </c>
      <c r="V832" s="2" t="str">
        <f t="shared" si="236"/>
        <v>C1</v>
      </c>
      <c r="W832" s="36"/>
      <c r="X832" s="2">
        <f t="shared" si="231"/>
        <v>28.6</v>
      </c>
      <c r="Y832" s="2" t="str">
        <f t="shared" si="237"/>
        <v>B1</v>
      </c>
      <c r="Z832" s="2">
        <f t="shared" si="238"/>
        <v>29.700000000000003</v>
      </c>
      <c r="AA832" s="2" t="str">
        <f t="shared" si="239"/>
        <v>C2</v>
      </c>
      <c r="AB832" s="7">
        <f t="shared" si="240"/>
        <v>58.300000000000004</v>
      </c>
      <c r="AC832" s="2" t="str">
        <f t="shared" si="241"/>
        <v>C1</v>
      </c>
      <c r="AD832" s="11">
        <v>6</v>
      </c>
      <c r="AE832" s="69"/>
      <c r="AF832" s="63"/>
      <c r="AG832" s="60"/>
    </row>
    <row r="833" spans="1:33">
      <c r="A833" s="5"/>
      <c r="B833" s="61"/>
      <c r="C833" s="68"/>
      <c r="D833" s="6" t="s">
        <v>31</v>
      </c>
      <c r="E833" s="32"/>
      <c r="F833" s="2">
        <v>6.9</v>
      </c>
      <c r="G833" s="2" t="s">
        <v>36</v>
      </c>
      <c r="H833" s="7">
        <v>6</v>
      </c>
      <c r="I833" s="7" t="s">
        <v>38</v>
      </c>
      <c r="J833" s="7">
        <v>6.6</v>
      </c>
      <c r="K833" s="7" t="s">
        <v>88</v>
      </c>
      <c r="L833" s="2">
        <f t="shared" si="232"/>
        <v>19.5</v>
      </c>
      <c r="M833" s="2" t="str">
        <f t="shared" si="233"/>
        <v>D</v>
      </c>
      <c r="N833" s="36"/>
      <c r="O833" s="2">
        <v>8.1</v>
      </c>
      <c r="P833" s="2" t="s">
        <v>34</v>
      </c>
      <c r="Q833" s="7">
        <v>8.3000000000000007</v>
      </c>
      <c r="R833" s="7" t="s">
        <v>34</v>
      </c>
      <c r="S833" s="7">
        <v>14.7</v>
      </c>
      <c r="T833" s="2" t="str">
        <f t="shared" si="234"/>
        <v>C2</v>
      </c>
      <c r="U833" s="2">
        <f t="shared" si="235"/>
        <v>31.099999999999998</v>
      </c>
      <c r="V833" s="2" t="str">
        <f t="shared" si="236"/>
        <v>B2</v>
      </c>
      <c r="W833" s="36"/>
      <c r="X833" s="2">
        <f t="shared" si="231"/>
        <v>29.3</v>
      </c>
      <c r="Y833" s="2" t="str">
        <f t="shared" si="237"/>
        <v>B1</v>
      </c>
      <c r="Z833" s="2">
        <f t="shared" si="238"/>
        <v>21.299999999999997</v>
      </c>
      <c r="AA833" s="2" t="str">
        <f t="shared" si="239"/>
        <v>D</v>
      </c>
      <c r="AB833" s="7">
        <f t="shared" si="240"/>
        <v>50.599999999999994</v>
      </c>
      <c r="AC833" s="2" t="str">
        <f t="shared" si="241"/>
        <v>C2</v>
      </c>
      <c r="AD833" s="11">
        <v>6</v>
      </c>
      <c r="AE833" s="69"/>
      <c r="AF833" s="63"/>
      <c r="AG833" s="60"/>
    </row>
    <row r="834" spans="1:33">
      <c r="A834" s="5"/>
      <c r="B834" s="61"/>
      <c r="C834" s="68"/>
      <c r="D834" s="6" t="s">
        <v>32</v>
      </c>
      <c r="E834" s="32"/>
      <c r="F834" s="2">
        <v>5.0999999999999996</v>
      </c>
      <c r="G834" s="2" t="s">
        <v>38</v>
      </c>
      <c r="H834" s="7">
        <v>5</v>
      </c>
      <c r="I834" s="7" t="s">
        <v>39</v>
      </c>
      <c r="J834" s="7">
        <v>6.3</v>
      </c>
      <c r="K834" s="7" t="s">
        <v>88</v>
      </c>
      <c r="L834" s="2">
        <f t="shared" si="232"/>
        <v>16.399999999999999</v>
      </c>
      <c r="M834" s="2" t="str">
        <f t="shared" si="233"/>
        <v>E1</v>
      </c>
      <c r="N834" s="36"/>
      <c r="O834" s="2">
        <v>6.7</v>
      </c>
      <c r="P834" s="2" t="s">
        <v>36</v>
      </c>
      <c r="Q834" s="7">
        <v>6.1</v>
      </c>
      <c r="R834" s="7" t="s">
        <v>36</v>
      </c>
      <c r="S834" s="7">
        <v>10.5</v>
      </c>
      <c r="T834" s="2" t="str">
        <f t="shared" si="234"/>
        <v>D</v>
      </c>
      <c r="U834" s="2">
        <f t="shared" si="235"/>
        <v>23.3</v>
      </c>
      <c r="V834" s="2" t="str">
        <f t="shared" si="236"/>
        <v>C2</v>
      </c>
      <c r="W834" s="36"/>
      <c r="X834" s="2">
        <f t="shared" si="231"/>
        <v>22.9</v>
      </c>
      <c r="Y834" s="2" t="str">
        <f t="shared" si="237"/>
        <v>C1</v>
      </c>
      <c r="Z834" s="2">
        <f t="shared" si="238"/>
        <v>16.8</v>
      </c>
      <c r="AA834" s="2" t="str">
        <f t="shared" si="239"/>
        <v>E1</v>
      </c>
      <c r="AB834" s="7">
        <f t="shared" si="240"/>
        <v>39.700000000000003</v>
      </c>
      <c r="AC834" s="2" t="str">
        <f t="shared" si="241"/>
        <v>D</v>
      </c>
      <c r="AD834" s="11">
        <v>4</v>
      </c>
      <c r="AE834" s="69"/>
      <c r="AF834" s="63"/>
      <c r="AG834" s="60"/>
    </row>
    <row r="835" spans="1:33">
      <c r="A835" s="5"/>
      <c r="B835" s="61"/>
      <c r="C835" s="68"/>
      <c r="D835" s="6" t="s">
        <v>17</v>
      </c>
      <c r="E835" s="32"/>
      <c r="F835" s="2">
        <v>6.9</v>
      </c>
      <c r="G835" s="2" t="s">
        <v>36</v>
      </c>
      <c r="H835" s="7">
        <v>6.9</v>
      </c>
      <c r="I835" s="7" t="s">
        <v>36</v>
      </c>
      <c r="J835" s="7">
        <v>12.9</v>
      </c>
      <c r="K835" s="7" t="s">
        <v>39</v>
      </c>
      <c r="L835" s="2">
        <f t="shared" si="232"/>
        <v>26.700000000000003</v>
      </c>
      <c r="M835" s="2" t="str">
        <f t="shared" si="233"/>
        <v>C1</v>
      </c>
      <c r="N835" s="36"/>
      <c r="O835" s="2">
        <v>7.6</v>
      </c>
      <c r="P835" s="2" t="s">
        <v>35</v>
      </c>
      <c r="Q835" s="7">
        <v>7.2</v>
      </c>
      <c r="R835" s="7" t="s">
        <v>35</v>
      </c>
      <c r="S835" s="7">
        <v>15.3</v>
      </c>
      <c r="T835" s="2" t="str">
        <f t="shared" si="234"/>
        <v>C1</v>
      </c>
      <c r="U835" s="2">
        <f t="shared" si="235"/>
        <v>30.1</v>
      </c>
      <c r="V835" s="2" t="str">
        <f t="shared" si="236"/>
        <v>C1</v>
      </c>
      <c r="W835" s="36"/>
      <c r="X835" s="2">
        <f t="shared" si="231"/>
        <v>28.599999999999998</v>
      </c>
      <c r="Y835" s="2" t="str">
        <f t="shared" si="237"/>
        <v>B1</v>
      </c>
      <c r="Z835" s="2">
        <f t="shared" si="238"/>
        <v>28.200000000000003</v>
      </c>
      <c r="AA835" s="2" t="str">
        <f t="shared" si="239"/>
        <v>C2</v>
      </c>
      <c r="AB835" s="7">
        <f t="shared" si="240"/>
        <v>56.800000000000004</v>
      </c>
      <c r="AC835" s="2" t="str">
        <f t="shared" si="241"/>
        <v>C1</v>
      </c>
      <c r="AD835" s="11">
        <v>6</v>
      </c>
      <c r="AE835" s="69"/>
      <c r="AF835" s="63"/>
      <c r="AG835" s="60"/>
    </row>
    <row r="836" spans="1:33">
      <c r="A836" s="5"/>
      <c r="B836" s="61"/>
      <c r="C836" s="68"/>
      <c r="D836" s="6" t="s">
        <v>18</v>
      </c>
      <c r="E836" s="32"/>
      <c r="F836" s="2"/>
      <c r="G836" s="2"/>
      <c r="H836" s="7"/>
      <c r="I836" s="7"/>
      <c r="J836" s="7">
        <v>10.199999999999999</v>
      </c>
      <c r="K836" s="7" t="s">
        <v>40</v>
      </c>
      <c r="L836" s="2">
        <v>17</v>
      </c>
      <c r="M836" s="2" t="str">
        <f t="shared" si="233"/>
        <v>D</v>
      </c>
      <c r="N836" s="36"/>
      <c r="O836" s="2">
        <v>5.8</v>
      </c>
      <c r="P836" s="2" t="s">
        <v>38</v>
      </c>
      <c r="Q836" s="7">
        <v>6.6</v>
      </c>
      <c r="R836" s="7" t="s">
        <v>36</v>
      </c>
      <c r="S836" s="7">
        <v>13.8</v>
      </c>
      <c r="T836" s="2" t="str">
        <f t="shared" si="234"/>
        <v>C2</v>
      </c>
      <c r="U836" s="2">
        <f t="shared" si="235"/>
        <v>26.2</v>
      </c>
      <c r="V836" s="2" t="str">
        <f t="shared" si="236"/>
        <v>C1</v>
      </c>
      <c r="W836" s="36"/>
      <c r="X836" s="2">
        <f t="shared" si="231"/>
        <v>12.399999999999999</v>
      </c>
      <c r="Y836" s="2" t="str">
        <f t="shared" si="237"/>
        <v>E1</v>
      </c>
      <c r="Z836" s="2">
        <f t="shared" si="238"/>
        <v>24</v>
      </c>
      <c r="AA836" s="2" t="str">
        <f t="shared" si="239"/>
        <v>D</v>
      </c>
      <c r="AB836" s="7">
        <f t="shared" si="240"/>
        <v>43.2</v>
      </c>
      <c r="AC836" s="2" t="str">
        <f t="shared" si="241"/>
        <v>C2</v>
      </c>
      <c r="AD836" s="11"/>
      <c r="AE836" s="69"/>
      <c r="AF836" s="63"/>
      <c r="AG836" s="60"/>
    </row>
    <row r="837" spans="1:33">
      <c r="A837" s="5"/>
      <c r="B837" s="61"/>
      <c r="C837" s="68"/>
      <c r="D837" s="6" t="s">
        <v>33</v>
      </c>
      <c r="E837" s="32"/>
      <c r="F837" s="2"/>
      <c r="G837" s="2"/>
      <c r="H837" s="7"/>
      <c r="I837" s="7"/>
      <c r="J837" s="7">
        <v>10.199999999999999</v>
      </c>
      <c r="K837" s="7" t="s">
        <v>40</v>
      </c>
      <c r="L837" s="2">
        <v>17</v>
      </c>
      <c r="M837" s="2" t="str">
        <f t="shared" si="233"/>
        <v>D</v>
      </c>
      <c r="N837" s="36"/>
      <c r="O837" s="2"/>
      <c r="P837" s="2"/>
      <c r="Q837" s="7"/>
      <c r="R837" s="7"/>
      <c r="S837" s="7">
        <v>18</v>
      </c>
      <c r="T837" s="2" t="str">
        <f t="shared" si="234"/>
        <v>C1</v>
      </c>
      <c r="U837" s="2">
        <v>30</v>
      </c>
      <c r="V837" s="2" t="str">
        <f t="shared" si="236"/>
        <v>C1</v>
      </c>
      <c r="W837" s="36"/>
      <c r="X837" s="2"/>
      <c r="Y837" s="2"/>
      <c r="Z837" s="2">
        <f t="shared" si="238"/>
        <v>28.2</v>
      </c>
      <c r="AA837" s="2" t="str">
        <f t="shared" si="239"/>
        <v>C2</v>
      </c>
      <c r="AB837" s="7">
        <f t="shared" si="240"/>
        <v>47</v>
      </c>
      <c r="AC837" s="2" t="str">
        <f t="shared" si="241"/>
        <v>C2</v>
      </c>
      <c r="AD837" s="70"/>
      <c r="AE837" s="69"/>
      <c r="AF837" s="63"/>
      <c r="AG837" s="60"/>
    </row>
    <row r="838" spans="1:33">
      <c r="A838" s="5"/>
      <c r="B838" s="61"/>
      <c r="C838" s="68"/>
      <c r="D838" s="6" t="s">
        <v>90</v>
      </c>
      <c r="E838" s="32"/>
      <c r="F838" s="2"/>
      <c r="G838" s="2"/>
      <c r="H838" s="7"/>
      <c r="I838" s="7"/>
      <c r="J838" s="7">
        <v>15.6</v>
      </c>
      <c r="K838" s="7" t="s">
        <v>38</v>
      </c>
      <c r="L838" s="2">
        <v>26</v>
      </c>
      <c r="M838" s="2" t="str">
        <f t="shared" si="233"/>
        <v>C1</v>
      </c>
      <c r="N838" s="36"/>
      <c r="O838" s="17"/>
      <c r="P838" s="17"/>
      <c r="Q838" s="15"/>
      <c r="R838" s="15"/>
      <c r="S838" s="15">
        <v>15</v>
      </c>
      <c r="T838" s="15" t="str">
        <f t="shared" si="234"/>
        <v>C2</v>
      </c>
      <c r="U838" s="17">
        <v>25</v>
      </c>
      <c r="V838" s="17" t="str">
        <f t="shared" si="236"/>
        <v>C2</v>
      </c>
      <c r="W838" s="36"/>
      <c r="X838" s="71"/>
      <c r="Y838" s="71"/>
      <c r="Z838" s="17">
        <f t="shared" si="238"/>
        <v>30.6</v>
      </c>
      <c r="AA838" s="17" t="str">
        <f t="shared" si="239"/>
        <v>C1</v>
      </c>
      <c r="AB838" s="17">
        <f t="shared" si="240"/>
        <v>51</v>
      </c>
      <c r="AC838" s="17" t="str">
        <f t="shared" si="241"/>
        <v>C1</v>
      </c>
      <c r="AD838" s="70"/>
      <c r="AE838" s="69"/>
      <c r="AF838" s="63"/>
      <c r="AG838" s="60"/>
    </row>
    <row r="839" spans="1:33">
      <c r="A839" s="5"/>
      <c r="B839" s="61"/>
      <c r="C839" s="68"/>
      <c r="D839" s="42" t="s">
        <v>97</v>
      </c>
      <c r="E839" s="32"/>
      <c r="F839" s="23"/>
      <c r="G839" s="23"/>
      <c r="H839" s="25"/>
      <c r="I839" s="25"/>
      <c r="J839" s="25"/>
      <c r="K839" s="25"/>
      <c r="L839" s="23" t="s">
        <v>145</v>
      </c>
      <c r="M839" s="23"/>
      <c r="N839" s="36"/>
      <c r="O839" s="23"/>
      <c r="P839" s="23"/>
      <c r="Q839" s="25"/>
      <c r="R839" s="25"/>
      <c r="S839" s="25"/>
      <c r="T839" s="25"/>
      <c r="U839" s="23">
        <v>105113</v>
      </c>
      <c r="V839" s="23"/>
      <c r="W839" s="36"/>
      <c r="X839" s="25"/>
      <c r="Y839" s="25"/>
      <c r="Z839" s="25"/>
      <c r="AA839" s="25"/>
      <c r="AB839" s="23" t="s">
        <v>123</v>
      </c>
      <c r="AC839" s="23"/>
      <c r="AD839" s="72"/>
      <c r="AE839" s="69"/>
      <c r="AF839" s="63"/>
      <c r="AG839" s="60"/>
    </row>
    <row r="840" spans="1:33" ht="15.75" thickBot="1">
      <c r="A840" s="5"/>
      <c r="B840" s="61"/>
      <c r="C840" s="68"/>
      <c r="D840" s="43"/>
      <c r="E840" s="33"/>
      <c r="F840" s="24"/>
      <c r="G840" s="24"/>
      <c r="H840" s="26"/>
      <c r="I840" s="26"/>
      <c r="J840" s="26"/>
      <c r="K840" s="26"/>
      <c r="L840" s="24"/>
      <c r="M840" s="24"/>
      <c r="N840" s="37"/>
      <c r="O840" s="24"/>
      <c r="P840" s="24"/>
      <c r="Q840" s="26"/>
      <c r="R840" s="26"/>
      <c r="S840" s="26"/>
      <c r="T840" s="26"/>
      <c r="U840" s="24"/>
      <c r="V840" s="24"/>
      <c r="W840" s="37"/>
      <c r="X840" s="26"/>
      <c r="Y840" s="26"/>
      <c r="Z840" s="26"/>
      <c r="AA840" s="26"/>
      <c r="AB840" s="24"/>
      <c r="AC840" s="24"/>
      <c r="AD840" s="73"/>
      <c r="AE840" s="69"/>
      <c r="AF840" s="63"/>
      <c r="AG840" s="60"/>
    </row>
    <row r="841" spans="1:33" ht="15.75" thickBot="1">
      <c r="A841" s="5"/>
      <c r="B841" s="61"/>
      <c r="C841" s="74"/>
      <c r="D841" s="75"/>
      <c r="E841" s="75"/>
      <c r="F841" s="8"/>
      <c r="G841" s="8"/>
      <c r="H841" s="75"/>
      <c r="I841" s="75"/>
      <c r="J841" s="75"/>
      <c r="K841" s="75"/>
      <c r="L841" s="75"/>
      <c r="M841" s="75"/>
      <c r="N841" s="75"/>
      <c r="O841" s="8"/>
      <c r="P841" s="8"/>
      <c r="Q841" s="75"/>
      <c r="R841" s="75"/>
      <c r="S841" s="75"/>
      <c r="T841" s="75"/>
      <c r="U841" s="8"/>
      <c r="V841" s="8"/>
      <c r="W841" s="75"/>
      <c r="X841" s="75"/>
      <c r="Y841" s="75"/>
      <c r="Z841" s="75"/>
      <c r="AA841" s="75"/>
      <c r="AB841" s="75"/>
      <c r="AC841" s="75"/>
      <c r="AD841" s="8"/>
      <c r="AE841" s="76"/>
      <c r="AF841" s="63"/>
      <c r="AG841" s="60"/>
    </row>
    <row r="842" spans="1:33">
      <c r="A842" s="5"/>
      <c r="B842" s="61"/>
      <c r="C842" s="62"/>
      <c r="D842" s="62"/>
      <c r="E842" s="62"/>
      <c r="F842" s="9"/>
      <c r="G842" s="9"/>
      <c r="H842" s="62"/>
      <c r="I842" s="62"/>
      <c r="J842" s="62"/>
      <c r="K842" s="62"/>
      <c r="L842" s="62"/>
      <c r="M842" s="62"/>
      <c r="N842" s="62"/>
      <c r="O842" s="9"/>
      <c r="P842" s="9"/>
      <c r="Q842" s="62"/>
      <c r="R842" s="62"/>
      <c r="S842" s="62"/>
      <c r="T842" s="62"/>
      <c r="U842" s="9"/>
      <c r="V842" s="9"/>
      <c r="W842" s="62"/>
      <c r="X842" s="62"/>
      <c r="Y842" s="62"/>
      <c r="Z842" s="62"/>
      <c r="AA842" s="62"/>
      <c r="AB842" s="62"/>
      <c r="AC842" s="62"/>
      <c r="AD842" s="9"/>
      <c r="AE842" s="62"/>
      <c r="AF842" s="63"/>
      <c r="AG842" s="60"/>
    </row>
    <row r="843" spans="1:33">
      <c r="A843" s="5"/>
      <c r="B843" s="61"/>
      <c r="C843" s="62"/>
      <c r="D843" s="62"/>
      <c r="E843" s="62"/>
      <c r="F843" s="9"/>
      <c r="G843" s="9"/>
      <c r="H843" s="62"/>
      <c r="I843" s="62"/>
      <c r="J843" s="62"/>
      <c r="K843" s="62"/>
      <c r="L843" s="62"/>
      <c r="M843" s="62"/>
      <c r="N843" s="62"/>
      <c r="O843" s="9"/>
      <c r="P843" s="9"/>
      <c r="Q843" s="62"/>
      <c r="R843" s="62"/>
      <c r="S843" s="62"/>
      <c r="T843" s="62"/>
      <c r="U843" s="9"/>
      <c r="V843" s="9"/>
      <c r="W843" s="62"/>
      <c r="X843" s="62"/>
      <c r="Y843" s="62"/>
      <c r="Z843" s="62"/>
      <c r="AA843" s="62"/>
      <c r="AB843" s="62"/>
      <c r="AC843" s="62"/>
      <c r="AD843" s="9"/>
      <c r="AE843" s="62"/>
      <c r="AF843" s="63"/>
      <c r="AG843" s="60"/>
    </row>
    <row r="844" spans="1:33">
      <c r="A844" s="5"/>
      <c r="B844" s="61"/>
      <c r="C844" s="62"/>
      <c r="D844" s="62"/>
      <c r="E844" s="62"/>
      <c r="F844" s="9"/>
      <c r="G844" s="9"/>
      <c r="H844" s="62"/>
      <c r="I844" s="62"/>
      <c r="J844" s="62"/>
      <c r="K844" s="62"/>
      <c r="L844" s="62"/>
      <c r="M844" s="62"/>
      <c r="N844" s="62"/>
      <c r="O844" s="9"/>
      <c r="P844" s="9"/>
      <c r="Q844" s="62"/>
      <c r="R844" s="19" t="s">
        <v>158</v>
      </c>
      <c r="S844" s="19"/>
      <c r="T844" s="19"/>
      <c r="U844" s="19"/>
      <c r="V844" s="19"/>
      <c r="W844" s="62"/>
      <c r="X844" s="62"/>
      <c r="Y844" s="62"/>
      <c r="Z844" s="62"/>
      <c r="AA844" s="19"/>
      <c r="AB844" s="19"/>
      <c r="AC844" s="19"/>
      <c r="AD844" s="19"/>
      <c r="AE844" s="62"/>
      <c r="AF844" s="63"/>
      <c r="AG844" s="60"/>
    </row>
    <row r="845" spans="1:33">
      <c r="A845" s="5"/>
      <c r="B845" s="61"/>
      <c r="C845" s="62"/>
      <c r="D845" s="19" t="s">
        <v>25</v>
      </c>
      <c r="E845" s="19"/>
      <c r="F845" s="19"/>
      <c r="G845" s="19"/>
      <c r="H845" s="62"/>
      <c r="I845" s="19" t="s">
        <v>25</v>
      </c>
      <c r="J845" s="19"/>
      <c r="K845" s="19"/>
      <c r="L845" s="19"/>
      <c r="M845" s="19"/>
      <c r="N845" s="62"/>
      <c r="O845" s="9"/>
      <c r="P845" s="9"/>
      <c r="Q845" s="62"/>
      <c r="R845" s="19" t="s">
        <v>26</v>
      </c>
      <c r="S845" s="19"/>
      <c r="T845" s="19"/>
      <c r="U845" s="19"/>
      <c r="V845" s="19"/>
      <c r="W845" s="62"/>
      <c r="X845" s="62"/>
      <c r="Y845" s="62"/>
      <c r="Z845" s="18" t="s">
        <v>26</v>
      </c>
      <c r="AA845" s="18"/>
      <c r="AB845" s="18"/>
      <c r="AC845" s="18"/>
      <c r="AD845" s="9"/>
      <c r="AE845" s="62"/>
      <c r="AF845" s="63"/>
      <c r="AG845" s="60"/>
    </row>
    <row r="846" spans="1:33">
      <c r="A846" s="5"/>
      <c r="B846" s="61"/>
      <c r="C846" s="62"/>
      <c r="D846" s="62"/>
      <c r="E846" s="62"/>
      <c r="F846" s="9"/>
      <c r="G846" s="9"/>
      <c r="H846" s="62"/>
      <c r="I846" s="62"/>
      <c r="J846" s="62"/>
      <c r="K846" s="62"/>
      <c r="L846" s="62"/>
      <c r="M846" s="62"/>
      <c r="N846" s="62"/>
      <c r="O846" s="9"/>
      <c r="P846" s="9"/>
      <c r="Q846" s="62"/>
      <c r="R846" s="62"/>
      <c r="S846" s="62"/>
      <c r="T846" s="62"/>
      <c r="U846" s="9"/>
      <c r="V846" s="9"/>
      <c r="W846" s="62"/>
      <c r="X846" s="62"/>
      <c r="Y846" s="62"/>
      <c r="Z846" s="62"/>
      <c r="AA846" s="62"/>
      <c r="AB846" s="62"/>
      <c r="AC846" s="62"/>
      <c r="AD846" s="9"/>
      <c r="AE846" s="62"/>
      <c r="AF846" s="63"/>
      <c r="AG846" s="60"/>
    </row>
    <row r="847" spans="1:33">
      <c r="A847" s="5"/>
      <c r="B847" s="61"/>
      <c r="C847" s="62"/>
      <c r="D847" s="3" t="s">
        <v>28</v>
      </c>
      <c r="E847" s="3"/>
      <c r="F847" s="9"/>
      <c r="G847" s="9"/>
      <c r="H847" s="3"/>
      <c r="I847" s="18" t="s">
        <v>23</v>
      </c>
      <c r="J847" s="18"/>
      <c r="K847" s="18"/>
      <c r="L847" s="18"/>
      <c r="M847" s="18"/>
      <c r="N847" s="18"/>
      <c r="O847" s="18"/>
      <c r="P847" s="9"/>
      <c r="Q847" s="3"/>
      <c r="R847" s="19" t="s">
        <v>22</v>
      </c>
      <c r="S847" s="19"/>
      <c r="T847" s="19"/>
      <c r="U847" s="19"/>
      <c r="V847" s="19"/>
      <c r="W847" s="19"/>
      <c r="X847" s="3"/>
      <c r="Y847" s="19" t="s">
        <v>24</v>
      </c>
      <c r="Z847" s="19"/>
      <c r="AA847" s="19"/>
      <c r="AB847" s="19"/>
      <c r="AC847" s="19"/>
      <c r="AD847" s="19"/>
      <c r="AE847" s="62"/>
      <c r="AF847" s="63"/>
      <c r="AG847" s="60"/>
    </row>
    <row r="848" spans="1:33" ht="15.75" thickBot="1">
      <c r="A848" s="5"/>
      <c r="B848" s="77"/>
      <c r="C848" s="78"/>
      <c r="D848" s="78"/>
      <c r="E848" s="78"/>
      <c r="F848" s="79"/>
      <c r="G848" s="79"/>
      <c r="H848" s="78"/>
      <c r="I848" s="78"/>
      <c r="J848" s="78"/>
      <c r="K848" s="78"/>
      <c r="L848" s="78"/>
      <c r="M848" s="78"/>
      <c r="N848" s="78"/>
      <c r="O848" s="79"/>
      <c r="P848" s="79"/>
      <c r="Q848" s="78"/>
      <c r="R848" s="78"/>
      <c r="S848" s="78"/>
      <c r="T848" s="78"/>
      <c r="U848" s="79"/>
      <c r="V848" s="79"/>
      <c r="W848" s="78"/>
      <c r="X848" s="78"/>
      <c r="Y848" s="78"/>
      <c r="Z848" s="78"/>
      <c r="AA848" s="78"/>
      <c r="AB848" s="78"/>
      <c r="AC848" s="78"/>
      <c r="AD848" s="79"/>
      <c r="AE848" s="78"/>
      <c r="AF848" s="80"/>
      <c r="AG848" s="60"/>
    </row>
    <row r="849" spans="1:33" ht="15.75" thickBot="1">
      <c r="A849" s="20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  <c r="AA849" s="21"/>
      <c r="AB849" s="21"/>
      <c r="AC849" s="21"/>
      <c r="AD849" s="21"/>
      <c r="AE849" s="21"/>
      <c r="AF849" s="21"/>
      <c r="AG849" s="22"/>
    </row>
    <row r="855" spans="1:33" ht="15.75" thickBot="1"/>
    <row r="856" spans="1:33" ht="15.75" thickBot="1">
      <c r="A856" s="4"/>
      <c r="B856" s="54"/>
      <c r="C856" s="54"/>
      <c r="D856" s="54"/>
      <c r="E856" s="54"/>
      <c r="F856" s="55"/>
      <c r="G856" s="55"/>
      <c r="H856" s="54"/>
      <c r="I856" s="54"/>
      <c r="J856" s="54"/>
      <c r="K856" s="54"/>
      <c r="L856" s="54"/>
      <c r="M856" s="54"/>
      <c r="N856" s="54"/>
      <c r="O856" s="55"/>
      <c r="P856" s="55"/>
      <c r="Q856" s="54"/>
      <c r="R856" s="54"/>
      <c r="S856" s="54"/>
      <c r="T856" s="54"/>
      <c r="U856" s="55"/>
      <c r="V856" s="55"/>
      <c r="W856" s="54"/>
      <c r="X856" s="54"/>
      <c r="Y856" s="54"/>
      <c r="Z856" s="54"/>
      <c r="AA856" s="54"/>
      <c r="AB856" s="54"/>
      <c r="AC856" s="54"/>
      <c r="AD856" s="55"/>
      <c r="AE856" s="54"/>
      <c r="AF856" s="54"/>
      <c r="AG856" s="56"/>
    </row>
    <row r="857" spans="1:33" ht="22.5">
      <c r="A857" s="5"/>
      <c r="B857" s="57"/>
      <c r="C857" s="58"/>
      <c r="D857" s="96" t="s">
        <v>0</v>
      </c>
      <c r="E857" s="96"/>
      <c r="F857" s="96"/>
      <c r="G857" s="96"/>
      <c r="H857" s="96"/>
      <c r="I857" s="96"/>
      <c r="J857" s="96"/>
      <c r="K857" s="96"/>
      <c r="L857" s="96"/>
      <c r="M857" s="96"/>
      <c r="N857" s="96"/>
      <c r="O857" s="96"/>
      <c r="P857" s="96"/>
      <c r="Q857" s="96"/>
      <c r="R857" s="96"/>
      <c r="S857" s="96"/>
      <c r="T857" s="96"/>
      <c r="U857" s="96"/>
      <c r="V857" s="96"/>
      <c r="W857" s="96"/>
      <c r="X857" s="96"/>
      <c r="Y857" s="96"/>
      <c r="Z857" s="96"/>
      <c r="AA857" s="96"/>
      <c r="AB857" s="96"/>
      <c r="AC857" s="96"/>
      <c r="AD857" s="96"/>
      <c r="AE857" s="58"/>
      <c r="AF857" s="59"/>
      <c r="AG857" s="60"/>
    </row>
    <row r="858" spans="1:33" ht="19.5">
      <c r="A858" s="5"/>
      <c r="B858" s="61"/>
      <c r="C858" s="62"/>
      <c r="D858" s="95" t="s">
        <v>27</v>
      </c>
      <c r="E858" s="95"/>
      <c r="F858" s="95"/>
      <c r="G858" s="95"/>
      <c r="H858" s="95"/>
      <c r="I858" s="95"/>
      <c r="J858" s="95"/>
      <c r="K858" s="95"/>
      <c r="L858" s="95"/>
      <c r="M858" s="95"/>
      <c r="N858" s="95"/>
      <c r="O858" s="95"/>
      <c r="P858" s="95"/>
      <c r="Q858" s="95"/>
      <c r="R858" s="95"/>
      <c r="S858" s="95"/>
      <c r="T858" s="95"/>
      <c r="U858" s="95"/>
      <c r="V858" s="95"/>
      <c r="W858" s="95"/>
      <c r="X858" s="95"/>
      <c r="Y858" s="95"/>
      <c r="Z858" s="95"/>
      <c r="AA858" s="95"/>
      <c r="AB858" s="95"/>
      <c r="AC858" s="95"/>
      <c r="AD858" s="95"/>
      <c r="AE858" s="62"/>
      <c r="AF858" s="63"/>
      <c r="AG858" s="60"/>
    </row>
    <row r="859" spans="1:33" ht="15.75">
      <c r="A859" s="5"/>
      <c r="B859" s="61"/>
      <c r="C859" s="62"/>
      <c r="D859" s="27" t="s">
        <v>95</v>
      </c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  <c r="AB859" s="27"/>
      <c r="AC859" s="27"/>
      <c r="AD859" s="27"/>
      <c r="AE859" s="62"/>
      <c r="AF859" s="63"/>
      <c r="AG859" s="60"/>
    </row>
    <row r="860" spans="1:33">
      <c r="A860" s="5"/>
      <c r="B860" s="61"/>
      <c r="C860" s="62"/>
      <c r="D860" s="14"/>
      <c r="E860" s="14"/>
      <c r="F860" s="9"/>
      <c r="G860" s="9"/>
      <c r="H860" s="14"/>
      <c r="I860" s="14"/>
      <c r="J860" s="14"/>
      <c r="K860" s="14"/>
      <c r="L860" s="14"/>
      <c r="M860" s="14"/>
      <c r="N860" s="14"/>
      <c r="O860" s="9"/>
      <c r="P860" s="9"/>
      <c r="Q860" s="14"/>
      <c r="R860" s="14"/>
      <c r="S860" s="14"/>
      <c r="T860" s="14"/>
      <c r="U860" s="9"/>
      <c r="V860" s="9"/>
      <c r="W860" s="14"/>
      <c r="X860" s="14"/>
      <c r="Y860" s="14"/>
      <c r="Z860" s="14"/>
      <c r="AA860" s="14"/>
      <c r="AB860" s="14"/>
      <c r="AC860" s="14"/>
      <c r="AD860" s="9"/>
      <c r="AE860" s="62"/>
      <c r="AF860" s="63"/>
      <c r="AG860" s="60"/>
    </row>
    <row r="861" spans="1:33" ht="15.75">
      <c r="A861" s="5"/>
      <c r="B861" s="61"/>
      <c r="C861" s="62"/>
      <c r="D861" s="27" t="s">
        <v>83</v>
      </c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  <c r="AB861" s="27"/>
      <c r="AC861" s="27"/>
      <c r="AD861" s="27"/>
      <c r="AE861" s="62"/>
      <c r="AF861" s="63"/>
      <c r="AG861" s="60"/>
    </row>
    <row r="862" spans="1:33">
      <c r="A862" s="5"/>
      <c r="B862" s="61"/>
      <c r="C862" s="62"/>
      <c r="D862" s="14"/>
      <c r="E862" s="14"/>
      <c r="F862" s="9"/>
      <c r="G862" s="9"/>
      <c r="H862" s="14"/>
      <c r="I862" s="14"/>
      <c r="J862" s="14"/>
      <c r="K862" s="14"/>
      <c r="L862" s="14"/>
      <c r="M862" s="14"/>
      <c r="N862" s="14"/>
      <c r="O862" s="9"/>
      <c r="P862" s="9"/>
      <c r="Q862" s="14"/>
      <c r="R862" s="14"/>
      <c r="S862" s="14"/>
      <c r="T862" s="14"/>
      <c r="U862" s="9"/>
      <c r="V862" s="9"/>
      <c r="W862" s="14"/>
      <c r="X862" s="14"/>
      <c r="Y862" s="14"/>
      <c r="Z862" s="14"/>
      <c r="AA862" s="14"/>
      <c r="AB862" s="14"/>
      <c r="AC862" s="14"/>
      <c r="AD862" s="9"/>
      <c r="AE862" s="62"/>
      <c r="AF862" s="63"/>
      <c r="AG862" s="60"/>
    </row>
    <row r="863" spans="1:33" ht="15.75">
      <c r="A863" s="5"/>
      <c r="B863" s="61"/>
      <c r="C863" s="62"/>
      <c r="D863" s="27" t="s">
        <v>84</v>
      </c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  <c r="AD863" s="27"/>
      <c r="AE863" s="62"/>
      <c r="AF863" s="63"/>
      <c r="AG863" s="60"/>
    </row>
    <row r="864" spans="1:33" ht="16.5" thickBot="1">
      <c r="A864" s="5"/>
      <c r="B864" s="61"/>
      <c r="C864" s="62"/>
      <c r="D864" s="16"/>
      <c r="E864" s="16"/>
      <c r="F864" s="12"/>
      <c r="G864" s="12"/>
      <c r="H864" s="16"/>
      <c r="I864" s="16"/>
      <c r="J864" s="16"/>
      <c r="K864" s="16"/>
      <c r="L864" s="16"/>
      <c r="M864" s="16"/>
      <c r="N864" s="16"/>
      <c r="O864" s="12"/>
      <c r="P864" s="12"/>
      <c r="Q864" s="16"/>
      <c r="R864" s="16"/>
      <c r="S864" s="16"/>
      <c r="T864" s="16"/>
      <c r="U864" s="12"/>
      <c r="V864" s="12"/>
      <c r="W864" s="16"/>
      <c r="X864" s="16"/>
      <c r="Y864" s="16"/>
      <c r="Z864" s="16"/>
      <c r="AA864" s="16"/>
      <c r="AB864" s="16"/>
      <c r="AC864" s="16"/>
      <c r="AD864" s="12"/>
      <c r="AE864" s="62"/>
      <c r="AF864" s="63"/>
      <c r="AG864" s="60"/>
    </row>
    <row r="865" spans="1:33" ht="15.75" thickBot="1">
      <c r="A865" s="5"/>
      <c r="B865" s="61"/>
      <c r="C865" s="64"/>
      <c r="D865" s="65"/>
      <c r="E865" s="65"/>
      <c r="F865" s="66"/>
      <c r="G865" s="66"/>
      <c r="H865" s="65"/>
      <c r="I865" s="65"/>
      <c r="J865" s="65"/>
      <c r="K865" s="65"/>
      <c r="L865" s="65"/>
      <c r="M865" s="65"/>
      <c r="N865" s="65"/>
      <c r="O865" s="66"/>
      <c r="P865" s="66"/>
      <c r="Q865" s="65"/>
      <c r="R865" s="65"/>
      <c r="S865" s="65"/>
      <c r="T865" s="65"/>
      <c r="U865" s="66"/>
      <c r="V865" s="66"/>
      <c r="W865" s="65"/>
      <c r="X865" s="65"/>
      <c r="Y865" s="65"/>
      <c r="Z865" s="65"/>
      <c r="AA865" s="65"/>
      <c r="AB865" s="65"/>
      <c r="AC865" s="65"/>
      <c r="AD865" s="66"/>
      <c r="AE865" s="67"/>
      <c r="AF865" s="63"/>
      <c r="AG865" s="60"/>
    </row>
    <row r="866" spans="1:33">
      <c r="A866" s="5"/>
      <c r="B866" s="61"/>
      <c r="C866" s="68"/>
      <c r="D866" s="28" t="s">
        <v>1</v>
      </c>
      <c r="E866" s="31"/>
      <c r="F866" s="34" t="s">
        <v>21</v>
      </c>
      <c r="G866" s="34"/>
      <c r="H866" s="34"/>
      <c r="I866" s="34"/>
      <c r="J866" s="34"/>
      <c r="K866" s="34"/>
      <c r="L866" s="34"/>
      <c r="M866" s="34"/>
      <c r="N866" s="35"/>
      <c r="O866" s="34" t="s">
        <v>2</v>
      </c>
      <c r="P866" s="34"/>
      <c r="Q866" s="34"/>
      <c r="R866" s="34"/>
      <c r="S866" s="34"/>
      <c r="T866" s="34"/>
      <c r="U866" s="34"/>
      <c r="V866" s="34"/>
      <c r="W866" s="35"/>
      <c r="X866" s="34" t="s">
        <v>3</v>
      </c>
      <c r="Y866" s="34"/>
      <c r="Z866" s="34"/>
      <c r="AA866" s="34"/>
      <c r="AB866" s="34"/>
      <c r="AC866" s="34"/>
      <c r="AD866" s="38"/>
      <c r="AE866" s="69"/>
      <c r="AF866" s="63"/>
      <c r="AG866" s="60"/>
    </row>
    <row r="867" spans="1:33">
      <c r="A867" s="5"/>
      <c r="B867" s="61"/>
      <c r="C867" s="68"/>
      <c r="D867" s="29"/>
      <c r="E867" s="32"/>
      <c r="F867" s="39" t="s">
        <v>4</v>
      </c>
      <c r="G867" s="39"/>
      <c r="H867" s="39" t="s">
        <v>5</v>
      </c>
      <c r="I867" s="39"/>
      <c r="J867" s="39" t="s">
        <v>30</v>
      </c>
      <c r="K867" s="39"/>
      <c r="L867" s="39" t="s">
        <v>7</v>
      </c>
      <c r="M867" s="39"/>
      <c r="N867" s="36"/>
      <c r="O867" s="39" t="s">
        <v>8</v>
      </c>
      <c r="P867" s="39"/>
      <c r="Q867" s="39" t="s">
        <v>9</v>
      </c>
      <c r="R867" s="39"/>
      <c r="S867" s="39" t="s">
        <v>10</v>
      </c>
      <c r="T867" s="39"/>
      <c r="U867" s="39" t="s">
        <v>7</v>
      </c>
      <c r="V867" s="39"/>
      <c r="W867" s="36"/>
      <c r="X867" s="39" t="s">
        <v>11</v>
      </c>
      <c r="Y867" s="39"/>
      <c r="Z867" s="39" t="s">
        <v>6</v>
      </c>
      <c r="AA867" s="39"/>
      <c r="AB867" s="39" t="s">
        <v>12</v>
      </c>
      <c r="AC867" s="39"/>
      <c r="AD867" s="40" t="s">
        <v>20</v>
      </c>
      <c r="AE867" s="69"/>
      <c r="AF867" s="63"/>
      <c r="AG867" s="60"/>
    </row>
    <row r="868" spans="1:33">
      <c r="A868" s="5"/>
      <c r="B868" s="61"/>
      <c r="C868" s="68"/>
      <c r="D868" s="30"/>
      <c r="E868" s="32"/>
      <c r="F868" s="1">
        <v>0.1</v>
      </c>
      <c r="G868" s="2" t="s">
        <v>13</v>
      </c>
      <c r="H868" s="1">
        <v>0.1</v>
      </c>
      <c r="I868" s="2" t="s">
        <v>13</v>
      </c>
      <c r="J868" s="1">
        <v>0.3</v>
      </c>
      <c r="K868" s="2" t="s">
        <v>13</v>
      </c>
      <c r="L868" s="1">
        <v>0.5</v>
      </c>
      <c r="M868" s="2" t="s">
        <v>13</v>
      </c>
      <c r="N868" s="36"/>
      <c r="O868" s="1">
        <v>0.1</v>
      </c>
      <c r="P868" s="2" t="s">
        <v>13</v>
      </c>
      <c r="Q868" s="1">
        <v>0.1</v>
      </c>
      <c r="R868" s="2" t="s">
        <v>13</v>
      </c>
      <c r="S868" s="1">
        <v>0.3</v>
      </c>
      <c r="T868" s="2" t="s">
        <v>13</v>
      </c>
      <c r="U868" s="1">
        <v>0.5</v>
      </c>
      <c r="V868" s="2" t="s">
        <v>13</v>
      </c>
      <c r="W868" s="36"/>
      <c r="X868" s="1">
        <v>0.4</v>
      </c>
      <c r="Y868" s="2" t="s">
        <v>13</v>
      </c>
      <c r="Z868" s="1">
        <v>0.6</v>
      </c>
      <c r="AA868" s="2" t="s">
        <v>13</v>
      </c>
      <c r="AB868" s="1">
        <v>1</v>
      </c>
      <c r="AC868" s="2" t="s">
        <v>13</v>
      </c>
      <c r="AD868" s="41"/>
      <c r="AE868" s="69"/>
      <c r="AF868" s="63"/>
      <c r="AG868" s="60"/>
    </row>
    <row r="869" spans="1:33">
      <c r="A869" s="5"/>
      <c r="B869" s="61"/>
      <c r="C869" s="68"/>
      <c r="D869" s="6" t="s">
        <v>14</v>
      </c>
      <c r="E869" s="32"/>
      <c r="F869" s="2">
        <v>6.6</v>
      </c>
      <c r="G869" s="2" t="s">
        <v>36</v>
      </c>
      <c r="H869" s="7">
        <v>6.8</v>
      </c>
      <c r="I869" s="7" t="s">
        <v>36</v>
      </c>
      <c r="J869" s="7">
        <v>13.8</v>
      </c>
      <c r="K869" s="7" t="s">
        <v>39</v>
      </c>
      <c r="L869" s="2">
        <f>F869+H869+J869</f>
        <v>27.2</v>
      </c>
      <c r="M869" s="2" t="str">
        <f>IF(L869&gt;=45.5,"A1",IF(L869&gt;=40.5,"A2", IF(L869&gt;=35.5,"B1",IF(L869&gt;=30.5,"B2", IF(L869&gt;=25.5,"C1",IF(L869&gt;=20.5,"C2",IF(L869&gt;=16.5,"D",IF(L869&gt;=10.5,"E1",IF(L869&gt;=10.4,"E2")))))))))</f>
        <v>C1</v>
      </c>
      <c r="N869" s="36"/>
      <c r="O869" s="2">
        <v>7.2</v>
      </c>
      <c r="P869" s="2" t="s">
        <v>35</v>
      </c>
      <c r="Q869" s="7">
        <v>6.6</v>
      </c>
      <c r="R869" s="7" t="s">
        <v>36</v>
      </c>
      <c r="S869" s="7">
        <v>17.100000000000001</v>
      </c>
      <c r="T869" s="2" t="str">
        <f>IF(S869&gt;=27.3,"A1",IF(S869&gt;=24.3,"A2", IF(S869&gt;=21.3,"B1",IF(S869&gt;=18.3,"B2", IF(S869&gt;=15.3,"C1",IF(S869&gt;=12.3,"C2",IF(S869&gt;=9.9,"D",IF(S869&gt;=6.3,"E1",IF(S869&gt;=6.2,"E2")))))))))</f>
        <v>C1</v>
      </c>
      <c r="U869" s="2">
        <f>O869+Q869+S869</f>
        <v>30.900000000000002</v>
      </c>
      <c r="V869" s="2" t="str">
        <f>IF(U869&gt;=45.5,"A1",IF(U869&gt;=40.5,"A2", IF(U869&gt;=35.5,"B1",IF(U869&gt;=30.5,"B2", IF(U869&gt;=25.5,"C1",IF(U869&gt;=20.5,"C2",IF(U869&gt;=16.5,"D",IF(U869&gt;=10.5,"E1",IF(U869&gt;=10.4,"E2")))))))))</f>
        <v>B2</v>
      </c>
      <c r="W869" s="36"/>
      <c r="X869" s="2">
        <f t="shared" ref="X869:X875" si="242">SUM(F869,H869,O869,Q869)</f>
        <v>27.199999999999996</v>
      </c>
      <c r="Y869" s="2" t="str">
        <f>IF(X869&gt;=36.4,"A1",IF(X869&gt;=32.4,"A2", IF(X869&gt;=28.4,"B1",IF(X869&gt;=24.4,"B2", IF(X869&gt;=20.4,"C1",IF(X869&gt;=16.4,"C2",IF(X869&gt;=13.2,"D",IF(X869&gt;=8.4,"E1",IF(X869&gt;=8.3,"E2")))))))))</f>
        <v>B2</v>
      </c>
      <c r="Z869" s="2">
        <f>J869+S869</f>
        <v>30.900000000000002</v>
      </c>
      <c r="AA869" s="2" t="str">
        <f>IF(Z869&gt;=54.5,"A1",IF(Z869&gt;=48.5,"A2", IF(Z869&gt;=42.5,"B1",IF(Z869&gt;=36.5,"B2", IF(Z869&gt;=30.5,"C1",IF(Z869&gt;=24.5,"C2",IF(Z869&gt;=19.8,"D",IF(Z869&gt;=12.6,"E1",IF(Z869&gt;=12.5,"E2")))))))))</f>
        <v>C1</v>
      </c>
      <c r="AB869" s="7">
        <f>L869+U869</f>
        <v>58.1</v>
      </c>
      <c r="AC869" s="2" t="str">
        <f>IF(AB869&gt;=91,"A1",IF(AB869&gt;=81,"A2", IF(AB869&gt;=71,"B1",IF(AB869&gt;=61,"B2", IF(AB869&gt;=51,"C1",IF(AB869&gt;=41,"C2",IF(AB869&gt;=33,"D",IF(AB869&gt;=21,"E1",IF(AB869&gt;=20,"E2")))))))))</f>
        <v>C1</v>
      </c>
      <c r="AD869" s="11">
        <v>6</v>
      </c>
      <c r="AE869" s="69"/>
      <c r="AF869" s="63"/>
      <c r="AG869" s="60"/>
    </row>
    <row r="870" spans="1:33">
      <c r="A870" s="5"/>
      <c r="B870" s="61"/>
      <c r="C870" s="68"/>
      <c r="D870" s="6" t="s">
        <v>15</v>
      </c>
      <c r="E870" s="32"/>
      <c r="F870" s="2">
        <v>9.1</v>
      </c>
      <c r="G870" s="2" t="s">
        <v>37</v>
      </c>
      <c r="H870" s="7">
        <v>8.6</v>
      </c>
      <c r="I870" s="7" t="s">
        <v>34</v>
      </c>
      <c r="J870" s="7">
        <v>29.3</v>
      </c>
      <c r="K870" s="7" t="s">
        <v>37</v>
      </c>
      <c r="L870" s="2">
        <f t="shared" ref="L870:L874" si="243">F870+H870+J870</f>
        <v>47</v>
      </c>
      <c r="M870" s="2" t="str">
        <f t="shared" ref="M870:M877" si="244">IF(L870&gt;=45.5,"A1",IF(L870&gt;=40.5,"A2", IF(L870&gt;=35.5,"B1",IF(L870&gt;=30.5,"B2", IF(L870&gt;=25.5,"C1",IF(L870&gt;=20.5,"C2",IF(L870&gt;=16.5,"D",IF(L870&gt;=10.5,"E1",IF(L870&gt;=10.4,"E2")))))))))</f>
        <v>A1</v>
      </c>
      <c r="N870" s="36"/>
      <c r="O870" s="2">
        <v>9</v>
      </c>
      <c r="P870" s="2" t="s">
        <v>34</v>
      </c>
      <c r="Q870" s="7">
        <v>8.8000000000000007</v>
      </c>
      <c r="R870" s="7" t="s">
        <v>34</v>
      </c>
      <c r="S870" s="7">
        <v>21.3</v>
      </c>
      <c r="T870" s="2" t="str">
        <f t="shared" ref="T870:T877" si="245">IF(S870&gt;=27.3,"A1",IF(S870&gt;=24.3,"A2", IF(S870&gt;=21.3,"B1",IF(S870&gt;=18.3,"B2", IF(S870&gt;=15.3,"C1",IF(S870&gt;=12.3,"C2",IF(S870&gt;=9.9,"D",IF(S870&gt;=6.3,"E1",IF(S870&gt;=6.2,"E2")))))))))</f>
        <v>B1</v>
      </c>
      <c r="U870" s="2">
        <f t="shared" ref="U870:U875" si="246">O870+Q870+S870</f>
        <v>39.1</v>
      </c>
      <c r="V870" s="2" t="str">
        <f t="shared" ref="V870:V877" si="247">IF(U870&gt;=45.5,"A1",IF(U870&gt;=40.5,"A2", IF(U870&gt;=35.5,"B1",IF(U870&gt;=30.5,"B2", IF(U870&gt;=25.5,"C1",IF(U870&gt;=20.5,"C2",IF(U870&gt;=16.5,"D",IF(U870&gt;=10.5,"E1",IF(U870&gt;=10.4,"E2")))))))))</f>
        <v>B1</v>
      </c>
      <c r="W870" s="36"/>
      <c r="X870" s="2">
        <f t="shared" si="242"/>
        <v>35.5</v>
      </c>
      <c r="Y870" s="2" t="str">
        <f t="shared" ref="Y870:Y875" si="248">IF(X870&gt;=36.4,"A1",IF(X870&gt;=32.4,"A2", IF(X870&gt;=28.4,"B1",IF(X870&gt;=24.4,"B2", IF(X870&gt;=20.4,"C1",IF(X870&gt;=16.4,"C2",IF(X870&gt;=13.2,"D",IF(X870&gt;=8.4,"E1",IF(X870&gt;=8.3,"E2")))))))))</f>
        <v>A2</v>
      </c>
      <c r="Z870" s="2">
        <f t="shared" ref="Z870:Z877" si="249">J870+S870</f>
        <v>50.6</v>
      </c>
      <c r="AA870" s="2" t="str">
        <f t="shared" ref="AA870:AA877" si="250">IF(Z870&gt;=54.5,"A1",IF(Z870&gt;=48.5,"A2", IF(Z870&gt;=42.5,"B1",IF(Z870&gt;=36.5,"B2", IF(Z870&gt;=30.5,"C1",IF(Z870&gt;=24.5,"C2",IF(Z870&gt;=19.8,"D",IF(Z870&gt;=12.6,"E1",IF(Z870&gt;=12.5,"E2")))))))))</f>
        <v>A2</v>
      </c>
      <c r="AB870" s="7">
        <f t="shared" ref="AB870:AB877" si="251">L870+U870</f>
        <v>86.1</v>
      </c>
      <c r="AC870" s="2" t="str">
        <f t="shared" ref="AC870:AC877" si="252">IF(AB870&gt;=91,"A1",IF(AB870&gt;=81,"A2", IF(AB870&gt;=71,"B1",IF(AB870&gt;=61,"B2", IF(AB870&gt;=51,"C1",IF(AB870&gt;=41,"C2",IF(AB870&gt;=33,"D",IF(AB870&gt;=21,"E1",IF(AB870&gt;=20,"E2")))))))))</f>
        <v>A2</v>
      </c>
      <c r="AD870" s="11">
        <v>9</v>
      </c>
      <c r="AE870" s="69"/>
      <c r="AF870" s="63"/>
      <c r="AG870" s="60"/>
    </row>
    <row r="871" spans="1:33">
      <c r="A871" s="5"/>
      <c r="B871" s="61"/>
      <c r="C871" s="68"/>
      <c r="D871" s="6" t="s">
        <v>16</v>
      </c>
      <c r="E871" s="32"/>
      <c r="F871" s="2">
        <v>5.6</v>
      </c>
      <c r="G871" s="2" t="s">
        <v>38</v>
      </c>
      <c r="H871" s="7">
        <v>4.4000000000000004</v>
      </c>
      <c r="I871" s="7" t="s">
        <v>39</v>
      </c>
      <c r="J871" s="7">
        <v>8.4</v>
      </c>
      <c r="K871" s="7" t="s">
        <v>88</v>
      </c>
      <c r="L871" s="2">
        <f t="shared" si="243"/>
        <v>18.399999999999999</v>
      </c>
      <c r="M871" s="2" t="str">
        <f t="shared" si="244"/>
        <v>D</v>
      </c>
      <c r="N871" s="36"/>
      <c r="O871" s="2">
        <v>6.6</v>
      </c>
      <c r="P871" s="2" t="s">
        <v>36</v>
      </c>
      <c r="Q871" s="7">
        <v>5.8</v>
      </c>
      <c r="R871" s="7" t="s">
        <v>38</v>
      </c>
      <c r="S871" s="7">
        <v>18.600000000000001</v>
      </c>
      <c r="T871" s="2" t="str">
        <f t="shared" si="245"/>
        <v>B2</v>
      </c>
      <c r="U871" s="2">
        <f t="shared" si="246"/>
        <v>31</v>
      </c>
      <c r="V871" s="2" t="str">
        <f t="shared" si="247"/>
        <v>B2</v>
      </c>
      <c r="W871" s="36"/>
      <c r="X871" s="2">
        <f t="shared" si="242"/>
        <v>22.400000000000002</v>
      </c>
      <c r="Y871" s="2" t="str">
        <f t="shared" si="248"/>
        <v>C1</v>
      </c>
      <c r="Z871" s="2">
        <f t="shared" si="249"/>
        <v>27</v>
      </c>
      <c r="AA871" s="2" t="str">
        <f t="shared" si="250"/>
        <v>C2</v>
      </c>
      <c r="AB871" s="7">
        <f t="shared" si="251"/>
        <v>49.4</v>
      </c>
      <c r="AC871" s="2" t="str">
        <f t="shared" si="252"/>
        <v>C2</v>
      </c>
      <c r="AD871" s="11">
        <v>5</v>
      </c>
      <c r="AE871" s="69"/>
      <c r="AF871" s="63"/>
      <c r="AG871" s="60"/>
    </row>
    <row r="872" spans="1:33">
      <c r="A872" s="5"/>
      <c r="B872" s="61"/>
      <c r="C872" s="68"/>
      <c r="D872" s="6" t="s">
        <v>31</v>
      </c>
      <c r="E872" s="32"/>
      <c r="F872" s="2">
        <v>7.1</v>
      </c>
      <c r="G872" s="2" t="s">
        <v>35</v>
      </c>
      <c r="H872" s="7">
        <v>6.2</v>
      </c>
      <c r="I872" s="7" t="s">
        <v>36</v>
      </c>
      <c r="J872" s="7">
        <v>11.1</v>
      </c>
      <c r="K872" s="7" t="s">
        <v>40</v>
      </c>
      <c r="L872" s="2">
        <f t="shared" si="243"/>
        <v>24.4</v>
      </c>
      <c r="M872" s="2" t="str">
        <f t="shared" si="244"/>
        <v>C2</v>
      </c>
      <c r="N872" s="36"/>
      <c r="O872" s="2">
        <v>8</v>
      </c>
      <c r="P872" s="2" t="s">
        <v>35</v>
      </c>
      <c r="Q872" s="7">
        <v>9.1999999999999993</v>
      </c>
      <c r="R872" s="7" t="s">
        <v>37</v>
      </c>
      <c r="S872" s="7">
        <v>18.75</v>
      </c>
      <c r="T872" s="2" t="str">
        <f t="shared" si="245"/>
        <v>B2</v>
      </c>
      <c r="U872" s="2">
        <f t="shared" si="246"/>
        <v>35.950000000000003</v>
      </c>
      <c r="V872" s="2" t="str">
        <f t="shared" si="247"/>
        <v>B1</v>
      </c>
      <c r="W872" s="36"/>
      <c r="X872" s="2">
        <f t="shared" si="242"/>
        <v>30.5</v>
      </c>
      <c r="Y872" s="2" t="str">
        <f t="shared" si="248"/>
        <v>B1</v>
      </c>
      <c r="Z872" s="2">
        <f t="shared" si="249"/>
        <v>29.85</v>
      </c>
      <c r="AA872" s="2" t="str">
        <f t="shared" si="250"/>
        <v>C2</v>
      </c>
      <c r="AB872" s="7">
        <f t="shared" si="251"/>
        <v>60.35</v>
      </c>
      <c r="AC872" s="2" t="str">
        <f t="shared" si="252"/>
        <v>C1</v>
      </c>
      <c r="AD872" s="11">
        <v>7</v>
      </c>
      <c r="AE872" s="69"/>
      <c r="AF872" s="63"/>
      <c r="AG872" s="60"/>
    </row>
    <row r="873" spans="1:33">
      <c r="A873" s="5"/>
      <c r="B873" s="61"/>
      <c r="C873" s="68"/>
      <c r="D873" s="6" t="s">
        <v>32</v>
      </c>
      <c r="E873" s="32"/>
      <c r="F873" s="2">
        <v>4.0999999999999996</v>
      </c>
      <c r="G873" s="2" t="s">
        <v>39</v>
      </c>
      <c r="H873" s="7">
        <v>4.3</v>
      </c>
      <c r="I873" s="7" t="s">
        <v>39</v>
      </c>
      <c r="J873" s="7">
        <v>9.9</v>
      </c>
      <c r="K873" s="7" t="s">
        <v>40</v>
      </c>
      <c r="L873" s="2">
        <f t="shared" si="243"/>
        <v>18.299999999999997</v>
      </c>
      <c r="M873" s="2" t="str">
        <f t="shared" si="244"/>
        <v>D</v>
      </c>
      <c r="N873" s="36"/>
      <c r="O873" s="2">
        <v>6.2</v>
      </c>
      <c r="P873" s="2" t="s">
        <v>36</v>
      </c>
      <c r="Q873" s="7">
        <v>6.9</v>
      </c>
      <c r="R873" s="7" t="s">
        <v>36</v>
      </c>
      <c r="S873" s="7">
        <v>15.15</v>
      </c>
      <c r="T873" s="2" t="str">
        <f t="shared" si="245"/>
        <v>C2</v>
      </c>
      <c r="U873" s="2">
        <f t="shared" si="246"/>
        <v>28.25</v>
      </c>
      <c r="V873" s="2" t="str">
        <f t="shared" si="247"/>
        <v>C1</v>
      </c>
      <c r="W873" s="36"/>
      <c r="X873" s="2">
        <f t="shared" si="242"/>
        <v>21.5</v>
      </c>
      <c r="Y873" s="2" t="str">
        <f t="shared" si="248"/>
        <v>C1</v>
      </c>
      <c r="Z873" s="2">
        <f t="shared" si="249"/>
        <v>25.05</v>
      </c>
      <c r="AA873" s="2" t="str">
        <f t="shared" si="250"/>
        <v>C2</v>
      </c>
      <c r="AB873" s="7">
        <f t="shared" si="251"/>
        <v>46.55</v>
      </c>
      <c r="AC873" s="2" t="str">
        <f t="shared" si="252"/>
        <v>C2</v>
      </c>
      <c r="AD873" s="11">
        <v>5</v>
      </c>
      <c r="AE873" s="69"/>
      <c r="AF873" s="63"/>
      <c r="AG873" s="60"/>
    </row>
    <row r="874" spans="1:33">
      <c r="A874" s="5"/>
      <c r="B874" s="61"/>
      <c r="C874" s="68"/>
      <c r="D874" s="6" t="s">
        <v>17</v>
      </c>
      <c r="E874" s="32"/>
      <c r="F874" s="2">
        <v>7.5</v>
      </c>
      <c r="G874" s="2" t="s">
        <v>35</v>
      </c>
      <c r="H874" s="7">
        <v>9.4</v>
      </c>
      <c r="I874" s="7" t="s">
        <v>37</v>
      </c>
      <c r="J874" s="7">
        <v>24.6</v>
      </c>
      <c r="K874" s="7" t="s">
        <v>34</v>
      </c>
      <c r="L874" s="2">
        <f t="shared" si="243"/>
        <v>41.5</v>
      </c>
      <c r="M874" s="2" t="str">
        <f t="shared" si="244"/>
        <v>A2</v>
      </c>
      <c r="N874" s="36"/>
      <c r="O874" s="2">
        <v>9</v>
      </c>
      <c r="P874" s="2" t="s">
        <v>34</v>
      </c>
      <c r="Q874" s="7">
        <v>9.4</v>
      </c>
      <c r="R874" s="7" t="s">
        <v>37</v>
      </c>
      <c r="S874" s="7">
        <v>24.6</v>
      </c>
      <c r="T874" s="2" t="str">
        <f t="shared" si="245"/>
        <v>A2</v>
      </c>
      <c r="U874" s="2">
        <f t="shared" si="246"/>
        <v>43</v>
      </c>
      <c r="V874" s="2" t="str">
        <f t="shared" si="247"/>
        <v>A2</v>
      </c>
      <c r="W874" s="36"/>
      <c r="X874" s="2">
        <f t="shared" si="242"/>
        <v>35.299999999999997</v>
      </c>
      <c r="Y874" s="2" t="str">
        <f t="shared" si="248"/>
        <v>A2</v>
      </c>
      <c r="Z874" s="2">
        <f t="shared" si="249"/>
        <v>49.2</v>
      </c>
      <c r="AA874" s="2" t="str">
        <f t="shared" si="250"/>
        <v>A2</v>
      </c>
      <c r="AB874" s="7">
        <f t="shared" si="251"/>
        <v>84.5</v>
      </c>
      <c r="AC874" s="2" t="str">
        <f t="shared" si="252"/>
        <v>A2</v>
      </c>
      <c r="AD874" s="11">
        <v>9</v>
      </c>
      <c r="AE874" s="69"/>
      <c r="AF874" s="63"/>
      <c r="AG874" s="60"/>
    </row>
    <row r="875" spans="1:33">
      <c r="A875" s="5"/>
      <c r="B875" s="61"/>
      <c r="C875" s="68"/>
      <c r="D875" s="6" t="s">
        <v>18</v>
      </c>
      <c r="E875" s="32"/>
      <c r="F875" s="2"/>
      <c r="G875" s="2"/>
      <c r="H875" s="7"/>
      <c r="I875" s="7"/>
      <c r="J875" s="7">
        <v>10.199999999999999</v>
      </c>
      <c r="K875" s="7" t="s">
        <v>40</v>
      </c>
      <c r="L875" s="2">
        <v>17</v>
      </c>
      <c r="M875" s="2" t="str">
        <f t="shared" si="244"/>
        <v>D</v>
      </c>
      <c r="N875" s="36"/>
      <c r="O875" s="2">
        <v>7</v>
      </c>
      <c r="P875" s="2" t="s">
        <v>36</v>
      </c>
      <c r="Q875" s="7">
        <v>7.6</v>
      </c>
      <c r="R875" s="7" t="s">
        <v>35</v>
      </c>
      <c r="S875" s="7">
        <v>19.2</v>
      </c>
      <c r="T875" s="2" t="str">
        <f t="shared" si="245"/>
        <v>B2</v>
      </c>
      <c r="U875" s="2">
        <f t="shared" si="246"/>
        <v>33.799999999999997</v>
      </c>
      <c r="V875" s="2" t="str">
        <f t="shared" si="247"/>
        <v>B2</v>
      </c>
      <c r="W875" s="36"/>
      <c r="X875" s="2">
        <f t="shared" si="242"/>
        <v>14.6</v>
      </c>
      <c r="Y875" s="2" t="str">
        <f t="shared" si="248"/>
        <v>D</v>
      </c>
      <c r="Z875" s="2">
        <f t="shared" si="249"/>
        <v>29.4</v>
      </c>
      <c r="AA875" s="2" t="str">
        <f t="shared" si="250"/>
        <v>C2</v>
      </c>
      <c r="AB875" s="7">
        <f t="shared" si="251"/>
        <v>50.8</v>
      </c>
      <c r="AC875" s="2" t="str">
        <f t="shared" si="252"/>
        <v>C2</v>
      </c>
      <c r="AD875" s="11"/>
      <c r="AE875" s="69"/>
      <c r="AF875" s="63"/>
      <c r="AG875" s="60"/>
    </row>
    <row r="876" spans="1:33">
      <c r="A876" s="5"/>
      <c r="B876" s="61"/>
      <c r="C876" s="68"/>
      <c r="D876" s="6" t="s">
        <v>33</v>
      </c>
      <c r="E876" s="32"/>
      <c r="F876" s="2"/>
      <c r="G876" s="2"/>
      <c r="H876" s="7"/>
      <c r="I876" s="7"/>
      <c r="J876" s="7">
        <v>10.199999999999999</v>
      </c>
      <c r="K876" s="7" t="s">
        <v>40</v>
      </c>
      <c r="L876" s="2">
        <v>17</v>
      </c>
      <c r="M876" s="2" t="str">
        <f t="shared" si="244"/>
        <v>D</v>
      </c>
      <c r="N876" s="36"/>
      <c r="O876" s="2"/>
      <c r="P876" s="2"/>
      <c r="Q876" s="7"/>
      <c r="R876" s="7"/>
      <c r="S876" s="7">
        <v>26.4</v>
      </c>
      <c r="T876" s="2" t="str">
        <f t="shared" si="245"/>
        <v>A2</v>
      </c>
      <c r="U876" s="2">
        <v>43.3</v>
      </c>
      <c r="V876" s="2" t="str">
        <f t="shared" si="247"/>
        <v>A2</v>
      </c>
      <c r="W876" s="36"/>
      <c r="X876" s="2"/>
      <c r="Y876" s="2"/>
      <c r="Z876" s="2">
        <f t="shared" si="249"/>
        <v>36.599999999999994</v>
      </c>
      <c r="AA876" s="2" t="str">
        <f t="shared" si="250"/>
        <v>B2</v>
      </c>
      <c r="AB876" s="7">
        <f t="shared" si="251"/>
        <v>60.3</v>
      </c>
      <c r="AC876" s="2" t="str">
        <f t="shared" si="252"/>
        <v>C1</v>
      </c>
      <c r="AD876" s="70"/>
      <c r="AE876" s="69"/>
      <c r="AF876" s="63"/>
      <c r="AG876" s="60"/>
    </row>
    <row r="877" spans="1:33">
      <c r="A877" s="5"/>
      <c r="B877" s="61"/>
      <c r="C877" s="68"/>
      <c r="D877" s="6" t="s">
        <v>90</v>
      </c>
      <c r="E877" s="32"/>
      <c r="F877" s="2"/>
      <c r="G877" s="2"/>
      <c r="H877" s="7"/>
      <c r="I877" s="7"/>
      <c r="J877" s="7">
        <v>16.2</v>
      </c>
      <c r="K877" s="7" t="s">
        <v>38</v>
      </c>
      <c r="L877" s="2">
        <v>27</v>
      </c>
      <c r="M877" s="2" t="str">
        <f t="shared" si="244"/>
        <v>C1</v>
      </c>
      <c r="N877" s="36"/>
      <c r="O877" s="17"/>
      <c r="P877" s="17"/>
      <c r="Q877" s="15"/>
      <c r="R877" s="15"/>
      <c r="S877" s="15">
        <v>24</v>
      </c>
      <c r="T877" s="15" t="str">
        <f t="shared" si="245"/>
        <v>B1</v>
      </c>
      <c r="U877" s="17">
        <v>40</v>
      </c>
      <c r="V877" s="17" t="str">
        <f t="shared" si="247"/>
        <v>B1</v>
      </c>
      <c r="W877" s="36"/>
      <c r="X877" s="71"/>
      <c r="Y877" s="71"/>
      <c r="Z877" s="17">
        <f t="shared" si="249"/>
        <v>40.200000000000003</v>
      </c>
      <c r="AA877" s="17" t="str">
        <f t="shared" si="250"/>
        <v>B2</v>
      </c>
      <c r="AB877" s="17">
        <f t="shared" si="251"/>
        <v>67</v>
      </c>
      <c r="AC877" s="17" t="str">
        <f t="shared" si="252"/>
        <v>B2</v>
      </c>
      <c r="AD877" s="70"/>
      <c r="AE877" s="69"/>
      <c r="AF877" s="63"/>
      <c r="AG877" s="60"/>
    </row>
    <row r="878" spans="1:33">
      <c r="A878" s="5"/>
      <c r="B878" s="61"/>
      <c r="C878" s="68"/>
      <c r="D878" s="42" t="s">
        <v>97</v>
      </c>
      <c r="E878" s="32"/>
      <c r="F878" s="23"/>
      <c r="G878" s="23"/>
      <c r="H878" s="25"/>
      <c r="I878" s="25"/>
      <c r="J878" s="25"/>
      <c r="K878" s="25"/>
      <c r="L878" s="23" t="s">
        <v>125</v>
      </c>
      <c r="M878" s="23"/>
      <c r="N878" s="36"/>
      <c r="O878" s="23"/>
      <c r="P878" s="23"/>
      <c r="Q878" s="25"/>
      <c r="R878" s="25"/>
      <c r="S878" s="25"/>
      <c r="T878" s="25"/>
      <c r="U878" s="23" t="s">
        <v>146</v>
      </c>
      <c r="V878" s="23"/>
      <c r="W878" s="36"/>
      <c r="X878" s="25"/>
      <c r="Y878" s="25"/>
      <c r="Z878" s="25"/>
      <c r="AA878" s="25"/>
      <c r="AB878" s="23" t="s">
        <v>105</v>
      </c>
      <c r="AC878" s="23"/>
      <c r="AD878" s="72"/>
      <c r="AE878" s="69"/>
      <c r="AF878" s="63"/>
      <c r="AG878" s="60"/>
    </row>
    <row r="879" spans="1:33" ht="15.75" thickBot="1">
      <c r="A879" s="5"/>
      <c r="B879" s="61"/>
      <c r="C879" s="68"/>
      <c r="D879" s="43"/>
      <c r="E879" s="33"/>
      <c r="F879" s="24"/>
      <c r="G879" s="24"/>
      <c r="H879" s="26"/>
      <c r="I879" s="26"/>
      <c r="J879" s="26"/>
      <c r="K879" s="26"/>
      <c r="L879" s="24"/>
      <c r="M879" s="24"/>
      <c r="N879" s="37"/>
      <c r="O879" s="24"/>
      <c r="P879" s="24"/>
      <c r="Q879" s="26"/>
      <c r="R879" s="26"/>
      <c r="S879" s="26"/>
      <c r="T879" s="26"/>
      <c r="U879" s="24"/>
      <c r="V879" s="24"/>
      <c r="W879" s="37"/>
      <c r="X879" s="26"/>
      <c r="Y879" s="26"/>
      <c r="Z879" s="26"/>
      <c r="AA879" s="26"/>
      <c r="AB879" s="24"/>
      <c r="AC879" s="24"/>
      <c r="AD879" s="73"/>
      <c r="AE879" s="69"/>
      <c r="AF879" s="63"/>
      <c r="AG879" s="60"/>
    </row>
    <row r="880" spans="1:33" ht="15.75" thickBot="1">
      <c r="A880" s="5"/>
      <c r="B880" s="61"/>
      <c r="C880" s="74"/>
      <c r="D880" s="75"/>
      <c r="E880" s="75"/>
      <c r="F880" s="8"/>
      <c r="G880" s="8"/>
      <c r="H880" s="75"/>
      <c r="I880" s="75"/>
      <c r="J880" s="75"/>
      <c r="K880" s="75"/>
      <c r="L880" s="75"/>
      <c r="M880" s="75"/>
      <c r="N880" s="75"/>
      <c r="O880" s="8"/>
      <c r="P880" s="8"/>
      <c r="Q880" s="75"/>
      <c r="R880" s="75"/>
      <c r="S880" s="75"/>
      <c r="T880" s="75"/>
      <c r="U880" s="8"/>
      <c r="V880" s="8"/>
      <c r="W880" s="75"/>
      <c r="X880" s="75"/>
      <c r="Y880" s="75"/>
      <c r="Z880" s="75"/>
      <c r="AA880" s="75"/>
      <c r="AB880" s="75"/>
      <c r="AC880" s="75"/>
      <c r="AD880" s="8"/>
      <c r="AE880" s="76"/>
      <c r="AF880" s="63"/>
      <c r="AG880" s="60"/>
    </row>
    <row r="881" spans="1:33">
      <c r="A881" s="5"/>
      <c r="B881" s="61"/>
      <c r="C881" s="62"/>
      <c r="D881" s="62"/>
      <c r="E881" s="62"/>
      <c r="F881" s="9"/>
      <c r="G881" s="9"/>
      <c r="H881" s="62"/>
      <c r="I881" s="62"/>
      <c r="J881" s="62"/>
      <c r="K881" s="62"/>
      <c r="L881" s="62"/>
      <c r="M881" s="62"/>
      <c r="N881" s="62"/>
      <c r="O881" s="9"/>
      <c r="P881" s="9"/>
      <c r="Q881" s="62"/>
      <c r="R881" s="62"/>
      <c r="S881" s="62"/>
      <c r="T881" s="62"/>
      <c r="U881" s="9"/>
      <c r="V881" s="9"/>
      <c r="W881" s="62"/>
      <c r="X881" s="62"/>
      <c r="Y881" s="62"/>
      <c r="Z881" s="62"/>
      <c r="AA881" s="62"/>
      <c r="AB881" s="62"/>
      <c r="AC881" s="62"/>
      <c r="AD881" s="9"/>
      <c r="AE881" s="62"/>
      <c r="AF881" s="63"/>
      <c r="AG881" s="60"/>
    </row>
    <row r="882" spans="1:33">
      <c r="A882" s="5"/>
      <c r="B882" s="61"/>
      <c r="C882" s="62"/>
      <c r="D882" s="62"/>
      <c r="E882" s="62"/>
      <c r="F882" s="9"/>
      <c r="G882" s="9"/>
      <c r="H882" s="62"/>
      <c r="I882" s="62"/>
      <c r="J882" s="62"/>
      <c r="K882" s="62"/>
      <c r="L882" s="62"/>
      <c r="M882" s="62"/>
      <c r="N882" s="62"/>
      <c r="O882" s="9"/>
      <c r="P882" s="9"/>
      <c r="Q882" s="62"/>
      <c r="R882" s="62"/>
      <c r="S882" s="62"/>
      <c r="T882" s="62"/>
      <c r="U882" s="9"/>
      <c r="V882" s="9"/>
      <c r="W882" s="62"/>
      <c r="X882" s="62"/>
      <c r="Y882" s="62"/>
      <c r="Z882" s="62"/>
      <c r="AA882" s="62"/>
      <c r="AB882" s="62"/>
      <c r="AC882" s="62"/>
      <c r="AD882" s="9"/>
      <c r="AE882" s="62"/>
      <c r="AF882" s="63"/>
      <c r="AG882" s="60"/>
    </row>
    <row r="883" spans="1:33">
      <c r="A883" s="5"/>
      <c r="B883" s="61"/>
      <c r="C883" s="62"/>
      <c r="D883" s="62"/>
      <c r="E883" s="62"/>
      <c r="F883" s="9"/>
      <c r="G883" s="9"/>
      <c r="H883" s="62"/>
      <c r="I883" s="62"/>
      <c r="J883" s="62"/>
      <c r="K883" s="62"/>
      <c r="L883" s="62"/>
      <c r="M883" s="62"/>
      <c r="N883" s="62"/>
      <c r="O883" s="9"/>
      <c r="P883" s="9"/>
      <c r="Q883" s="62"/>
      <c r="R883" s="19" t="s">
        <v>157</v>
      </c>
      <c r="S883" s="19"/>
      <c r="T883" s="19"/>
      <c r="U883" s="19"/>
      <c r="V883" s="19"/>
      <c r="W883" s="62"/>
      <c r="X883" s="62"/>
      <c r="Y883" s="62"/>
      <c r="Z883" s="62"/>
      <c r="AA883" s="19"/>
      <c r="AB883" s="19"/>
      <c r="AC883" s="19"/>
      <c r="AD883" s="19"/>
      <c r="AE883" s="62"/>
      <c r="AF883" s="63"/>
      <c r="AG883" s="60"/>
    </row>
    <row r="884" spans="1:33">
      <c r="A884" s="5"/>
      <c r="B884" s="61"/>
      <c r="C884" s="62"/>
      <c r="D884" s="19" t="s">
        <v>25</v>
      </c>
      <c r="E884" s="19"/>
      <c r="F884" s="19"/>
      <c r="G884" s="19"/>
      <c r="H884" s="62"/>
      <c r="I884" s="19" t="s">
        <v>25</v>
      </c>
      <c r="J884" s="19"/>
      <c r="K884" s="19"/>
      <c r="L884" s="19"/>
      <c r="M884" s="19"/>
      <c r="N884" s="62"/>
      <c r="O884" s="9"/>
      <c r="P884" s="9"/>
      <c r="Q884" s="62"/>
      <c r="R884" s="19" t="s">
        <v>26</v>
      </c>
      <c r="S884" s="19"/>
      <c r="T884" s="19"/>
      <c r="U884" s="19"/>
      <c r="V884" s="19"/>
      <c r="W884" s="62"/>
      <c r="X884" s="62"/>
      <c r="Y884" s="62"/>
      <c r="Z884" s="18" t="s">
        <v>26</v>
      </c>
      <c r="AA884" s="18"/>
      <c r="AB884" s="18"/>
      <c r="AC884" s="18"/>
      <c r="AD884" s="9"/>
      <c r="AE884" s="62"/>
      <c r="AF884" s="63"/>
      <c r="AG884" s="60"/>
    </row>
    <row r="885" spans="1:33">
      <c r="A885" s="5"/>
      <c r="B885" s="61"/>
      <c r="C885" s="62"/>
      <c r="D885" s="62"/>
      <c r="E885" s="62"/>
      <c r="F885" s="9"/>
      <c r="G885" s="9"/>
      <c r="H885" s="62"/>
      <c r="I885" s="62"/>
      <c r="J885" s="62"/>
      <c r="K885" s="62"/>
      <c r="L885" s="62"/>
      <c r="M885" s="62"/>
      <c r="N885" s="62"/>
      <c r="O885" s="9"/>
      <c r="P885" s="9"/>
      <c r="Q885" s="62"/>
      <c r="R885" s="62"/>
      <c r="S885" s="62"/>
      <c r="T885" s="62"/>
      <c r="U885" s="9"/>
      <c r="V885" s="9"/>
      <c r="W885" s="62"/>
      <c r="X885" s="62"/>
      <c r="Y885" s="62"/>
      <c r="Z885" s="62"/>
      <c r="AA885" s="62"/>
      <c r="AB885" s="62"/>
      <c r="AC885" s="62"/>
      <c r="AD885" s="9"/>
      <c r="AE885" s="62"/>
      <c r="AF885" s="63"/>
      <c r="AG885" s="60"/>
    </row>
    <row r="886" spans="1:33">
      <c r="A886" s="5"/>
      <c r="B886" s="61"/>
      <c r="C886" s="62"/>
      <c r="D886" s="3" t="s">
        <v>28</v>
      </c>
      <c r="E886" s="3"/>
      <c r="F886" s="9"/>
      <c r="G886" s="9"/>
      <c r="H886" s="3"/>
      <c r="I886" s="18" t="s">
        <v>23</v>
      </c>
      <c r="J886" s="18"/>
      <c r="K886" s="18"/>
      <c r="L886" s="18"/>
      <c r="M886" s="18"/>
      <c r="N886" s="18"/>
      <c r="O886" s="18"/>
      <c r="P886" s="9"/>
      <c r="Q886" s="3"/>
      <c r="R886" s="19" t="s">
        <v>22</v>
      </c>
      <c r="S886" s="19"/>
      <c r="T886" s="19"/>
      <c r="U886" s="19"/>
      <c r="V886" s="19"/>
      <c r="W886" s="19"/>
      <c r="X886" s="3"/>
      <c r="Y886" s="19" t="s">
        <v>24</v>
      </c>
      <c r="Z886" s="19"/>
      <c r="AA886" s="19"/>
      <c r="AB886" s="19"/>
      <c r="AC886" s="19"/>
      <c r="AD886" s="19"/>
      <c r="AE886" s="62"/>
      <c r="AF886" s="63"/>
      <c r="AG886" s="60"/>
    </row>
    <row r="887" spans="1:33" ht="15.75" thickBot="1">
      <c r="A887" s="5"/>
      <c r="B887" s="77"/>
      <c r="C887" s="78"/>
      <c r="D887" s="78"/>
      <c r="E887" s="78"/>
      <c r="F887" s="79"/>
      <c r="G887" s="79"/>
      <c r="H887" s="78"/>
      <c r="I887" s="78"/>
      <c r="J887" s="78"/>
      <c r="K887" s="78"/>
      <c r="L887" s="78"/>
      <c r="M887" s="78"/>
      <c r="N887" s="78"/>
      <c r="O887" s="79"/>
      <c r="P887" s="79"/>
      <c r="Q887" s="78"/>
      <c r="R887" s="78"/>
      <c r="S887" s="78"/>
      <c r="T887" s="78"/>
      <c r="U887" s="79"/>
      <c r="V887" s="79"/>
      <c r="W887" s="78"/>
      <c r="X887" s="78"/>
      <c r="Y887" s="78"/>
      <c r="Z887" s="78"/>
      <c r="AA887" s="78"/>
      <c r="AB887" s="78"/>
      <c r="AC887" s="78"/>
      <c r="AD887" s="79"/>
      <c r="AE887" s="78"/>
      <c r="AF887" s="80"/>
      <c r="AG887" s="60"/>
    </row>
    <row r="888" spans="1:33" ht="15.75" thickBot="1">
      <c r="A888" s="20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  <c r="AA888" s="21"/>
      <c r="AB888" s="21"/>
      <c r="AC888" s="21"/>
      <c r="AD888" s="21"/>
      <c r="AE888" s="21"/>
      <c r="AF888" s="21"/>
      <c r="AG888" s="22"/>
    </row>
    <row r="894" spans="1:33" ht="15.75" thickBot="1"/>
    <row r="895" spans="1:33" ht="15.75" thickBot="1">
      <c r="A895" s="4"/>
      <c r="B895" s="54"/>
      <c r="C895" s="54"/>
      <c r="D895" s="54"/>
      <c r="E895" s="54"/>
      <c r="F895" s="55"/>
      <c r="G895" s="55"/>
      <c r="H895" s="54"/>
      <c r="I895" s="54"/>
      <c r="J895" s="54"/>
      <c r="K895" s="54"/>
      <c r="L895" s="54"/>
      <c r="M895" s="54"/>
      <c r="N895" s="54"/>
      <c r="O895" s="55"/>
      <c r="P895" s="55"/>
      <c r="Q895" s="54"/>
      <c r="R895" s="54"/>
      <c r="S895" s="54"/>
      <c r="T895" s="54"/>
      <c r="U895" s="55"/>
      <c r="V895" s="55"/>
      <c r="W895" s="54"/>
      <c r="X895" s="54"/>
      <c r="Y895" s="54"/>
      <c r="Z895" s="54"/>
      <c r="AA895" s="54"/>
      <c r="AB895" s="54"/>
      <c r="AC895" s="54"/>
      <c r="AD895" s="55"/>
      <c r="AE895" s="54"/>
      <c r="AF895" s="54"/>
      <c r="AG895" s="56"/>
    </row>
    <row r="896" spans="1:33" ht="22.5">
      <c r="A896" s="5"/>
      <c r="B896" s="57"/>
      <c r="C896" s="58"/>
      <c r="D896" s="96" t="s">
        <v>0</v>
      </c>
      <c r="E896" s="96"/>
      <c r="F896" s="96"/>
      <c r="G896" s="96"/>
      <c r="H896" s="96"/>
      <c r="I896" s="96"/>
      <c r="J896" s="96"/>
      <c r="K896" s="96"/>
      <c r="L896" s="96"/>
      <c r="M896" s="96"/>
      <c r="N896" s="96"/>
      <c r="O896" s="96"/>
      <c r="P896" s="96"/>
      <c r="Q896" s="96"/>
      <c r="R896" s="96"/>
      <c r="S896" s="96"/>
      <c r="T896" s="96"/>
      <c r="U896" s="96"/>
      <c r="V896" s="96"/>
      <c r="W896" s="96"/>
      <c r="X896" s="96"/>
      <c r="Y896" s="96"/>
      <c r="Z896" s="96"/>
      <c r="AA896" s="96"/>
      <c r="AB896" s="96"/>
      <c r="AC896" s="96"/>
      <c r="AD896" s="96"/>
      <c r="AE896" s="58"/>
      <c r="AF896" s="59"/>
      <c r="AG896" s="60"/>
    </row>
    <row r="897" spans="1:33" ht="19.5">
      <c r="A897" s="5"/>
      <c r="B897" s="61"/>
      <c r="C897" s="62"/>
      <c r="D897" s="95" t="s">
        <v>27</v>
      </c>
      <c r="E897" s="95"/>
      <c r="F897" s="95"/>
      <c r="G897" s="95"/>
      <c r="H897" s="95"/>
      <c r="I897" s="95"/>
      <c r="J897" s="95"/>
      <c r="K897" s="95"/>
      <c r="L897" s="95"/>
      <c r="M897" s="95"/>
      <c r="N897" s="95"/>
      <c r="O897" s="95"/>
      <c r="P897" s="95"/>
      <c r="Q897" s="95"/>
      <c r="R897" s="95"/>
      <c r="S897" s="95"/>
      <c r="T897" s="95"/>
      <c r="U897" s="95"/>
      <c r="V897" s="95"/>
      <c r="W897" s="95"/>
      <c r="X897" s="95"/>
      <c r="Y897" s="95"/>
      <c r="Z897" s="95"/>
      <c r="AA897" s="95"/>
      <c r="AB897" s="95"/>
      <c r="AC897" s="95"/>
      <c r="AD897" s="95"/>
      <c r="AE897" s="62"/>
      <c r="AF897" s="63"/>
      <c r="AG897" s="60"/>
    </row>
    <row r="898" spans="1:33" ht="15.75">
      <c r="A898" s="5"/>
      <c r="B898" s="61"/>
      <c r="C898" s="62"/>
      <c r="D898" s="27" t="s">
        <v>95</v>
      </c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  <c r="AB898" s="27"/>
      <c r="AC898" s="27"/>
      <c r="AD898" s="27"/>
      <c r="AE898" s="62"/>
      <c r="AF898" s="63"/>
      <c r="AG898" s="60"/>
    </row>
    <row r="899" spans="1:33">
      <c r="A899" s="5"/>
      <c r="B899" s="61"/>
      <c r="C899" s="62"/>
      <c r="D899" s="14"/>
      <c r="E899" s="14"/>
      <c r="F899" s="9"/>
      <c r="G899" s="9"/>
      <c r="H899" s="14"/>
      <c r="I899" s="14"/>
      <c r="J899" s="14"/>
      <c r="K899" s="14"/>
      <c r="L899" s="14"/>
      <c r="M899" s="14"/>
      <c r="N899" s="14"/>
      <c r="O899" s="9"/>
      <c r="P899" s="9"/>
      <c r="Q899" s="14"/>
      <c r="R899" s="14"/>
      <c r="S899" s="14"/>
      <c r="T899" s="14"/>
      <c r="U899" s="9"/>
      <c r="V899" s="9"/>
      <c r="W899" s="14"/>
      <c r="X899" s="14"/>
      <c r="Y899" s="14"/>
      <c r="Z899" s="14"/>
      <c r="AA899" s="14"/>
      <c r="AB899" s="14"/>
      <c r="AC899" s="14"/>
      <c r="AD899" s="9"/>
      <c r="AE899" s="62"/>
      <c r="AF899" s="63"/>
      <c r="AG899" s="60"/>
    </row>
    <row r="900" spans="1:33" ht="15.75">
      <c r="A900" s="5"/>
      <c r="B900" s="61"/>
      <c r="C900" s="62"/>
      <c r="D900" s="27" t="s">
        <v>85</v>
      </c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  <c r="AB900" s="27"/>
      <c r="AC900" s="27"/>
      <c r="AD900" s="27"/>
      <c r="AE900" s="62"/>
      <c r="AF900" s="63"/>
      <c r="AG900" s="60"/>
    </row>
    <row r="901" spans="1:33">
      <c r="A901" s="5"/>
      <c r="B901" s="61"/>
      <c r="C901" s="62"/>
      <c r="D901" s="14"/>
      <c r="E901" s="14"/>
      <c r="F901" s="9"/>
      <c r="G901" s="9"/>
      <c r="H901" s="14"/>
      <c r="I901" s="14"/>
      <c r="J901" s="14"/>
      <c r="K901" s="14"/>
      <c r="L901" s="14"/>
      <c r="M901" s="14"/>
      <c r="N901" s="14"/>
      <c r="O901" s="9"/>
      <c r="P901" s="9"/>
      <c r="Q901" s="14"/>
      <c r="R901" s="14"/>
      <c r="S901" s="14"/>
      <c r="T901" s="14"/>
      <c r="U901" s="9"/>
      <c r="V901" s="9"/>
      <c r="W901" s="14"/>
      <c r="X901" s="14"/>
      <c r="Y901" s="14"/>
      <c r="Z901" s="14"/>
      <c r="AA901" s="14"/>
      <c r="AB901" s="14"/>
      <c r="AC901" s="14"/>
      <c r="AD901" s="9"/>
      <c r="AE901" s="62"/>
      <c r="AF901" s="63"/>
      <c r="AG901" s="60"/>
    </row>
    <row r="902" spans="1:33" ht="15.75">
      <c r="A902" s="5"/>
      <c r="B902" s="61"/>
      <c r="C902" s="62"/>
      <c r="D902" s="27" t="s">
        <v>156</v>
      </c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  <c r="AB902" s="27"/>
      <c r="AC902" s="27"/>
      <c r="AD902" s="27"/>
      <c r="AE902" s="62"/>
      <c r="AF902" s="63"/>
      <c r="AG902" s="60"/>
    </row>
    <row r="903" spans="1:33" ht="16.5" thickBot="1">
      <c r="A903" s="5"/>
      <c r="B903" s="61"/>
      <c r="C903" s="62"/>
      <c r="D903" s="16"/>
      <c r="E903" s="16"/>
      <c r="F903" s="12"/>
      <c r="G903" s="12"/>
      <c r="H903" s="16"/>
      <c r="I903" s="16"/>
      <c r="J903" s="16"/>
      <c r="K903" s="16"/>
      <c r="L903" s="16"/>
      <c r="M903" s="16"/>
      <c r="N903" s="16"/>
      <c r="O903" s="12"/>
      <c r="P903" s="12"/>
      <c r="Q903" s="16"/>
      <c r="R903" s="16"/>
      <c r="S903" s="16"/>
      <c r="T903" s="16"/>
      <c r="U903" s="12"/>
      <c r="V903" s="12"/>
      <c r="W903" s="16"/>
      <c r="X903" s="16"/>
      <c r="Y903" s="16"/>
      <c r="Z903" s="16"/>
      <c r="AA903" s="16"/>
      <c r="AB903" s="16"/>
      <c r="AC903" s="16"/>
      <c r="AD903" s="12"/>
      <c r="AE903" s="62"/>
      <c r="AF903" s="63"/>
      <c r="AG903" s="60"/>
    </row>
    <row r="904" spans="1:33" ht="15.75" thickBot="1">
      <c r="A904" s="5"/>
      <c r="B904" s="61"/>
      <c r="C904" s="64"/>
      <c r="D904" s="65"/>
      <c r="E904" s="65"/>
      <c r="F904" s="66"/>
      <c r="G904" s="66"/>
      <c r="H904" s="65"/>
      <c r="I904" s="65"/>
      <c r="J904" s="65"/>
      <c r="K904" s="65"/>
      <c r="L904" s="65"/>
      <c r="M904" s="65"/>
      <c r="N904" s="65"/>
      <c r="O904" s="66"/>
      <c r="P904" s="66"/>
      <c r="Q904" s="65"/>
      <c r="R904" s="65"/>
      <c r="S904" s="65"/>
      <c r="T904" s="65"/>
      <c r="U904" s="66"/>
      <c r="V904" s="66"/>
      <c r="W904" s="65"/>
      <c r="X904" s="65"/>
      <c r="Y904" s="65"/>
      <c r="Z904" s="65"/>
      <c r="AA904" s="65"/>
      <c r="AB904" s="65"/>
      <c r="AC904" s="65"/>
      <c r="AD904" s="66"/>
      <c r="AE904" s="67"/>
      <c r="AF904" s="63"/>
      <c r="AG904" s="60"/>
    </row>
    <row r="905" spans="1:33">
      <c r="A905" s="5"/>
      <c r="B905" s="61"/>
      <c r="C905" s="68"/>
      <c r="D905" s="28" t="s">
        <v>1</v>
      </c>
      <c r="E905" s="31"/>
      <c r="F905" s="34" t="s">
        <v>21</v>
      </c>
      <c r="G905" s="34"/>
      <c r="H905" s="34"/>
      <c r="I905" s="34"/>
      <c r="J905" s="34"/>
      <c r="K905" s="34"/>
      <c r="L905" s="34"/>
      <c r="M905" s="34"/>
      <c r="N905" s="35"/>
      <c r="O905" s="34" t="s">
        <v>2</v>
      </c>
      <c r="P905" s="34"/>
      <c r="Q905" s="34"/>
      <c r="R905" s="34"/>
      <c r="S905" s="34"/>
      <c r="T905" s="34"/>
      <c r="U905" s="34"/>
      <c r="V905" s="34"/>
      <c r="W905" s="35"/>
      <c r="X905" s="34" t="s">
        <v>3</v>
      </c>
      <c r="Y905" s="34"/>
      <c r="Z905" s="34"/>
      <c r="AA905" s="34"/>
      <c r="AB905" s="34"/>
      <c r="AC905" s="34"/>
      <c r="AD905" s="38"/>
      <c r="AE905" s="69"/>
      <c r="AF905" s="63"/>
      <c r="AG905" s="60"/>
    </row>
    <row r="906" spans="1:33">
      <c r="A906" s="5"/>
      <c r="B906" s="61"/>
      <c r="C906" s="68"/>
      <c r="D906" s="29"/>
      <c r="E906" s="32"/>
      <c r="F906" s="39" t="s">
        <v>4</v>
      </c>
      <c r="G906" s="39"/>
      <c r="H906" s="39" t="s">
        <v>5</v>
      </c>
      <c r="I906" s="39"/>
      <c r="J906" s="39" t="s">
        <v>30</v>
      </c>
      <c r="K906" s="39"/>
      <c r="L906" s="39" t="s">
        <v>7</v>
      </c>
      <c r="M906" s="39"/>
      <c r="N906" s="36"/>
      <c r="O906" s="39" t="s">
        <v>8</v>
      </c>
      <c r="P906" s="39"/>
      <c r="Q906" s="39" t="s">
        <v>9</v>
      </c>
      <c r="R906" s="39"/>
      <c r="S906" s="39" t="s">
        <v>10</v>
      </c>
      <c r="T906" s="39"/>
      <c r="U906" s="39" t="s">
        <v>7</v>
      </c>
      <c r="V906" s="39"/>
      <c r="W906" s="36"/>
      <c r="X906" s="39" t="s">
        <v>11</v>
      </c>
      <c r="Y906" s="39"/>
      <c r="Z906" s="39" t="s">
        <v>6</v>
      </c>
      <c r="AA906" s="39"/>
      <c r="AB906" s="39" t="s">
        <v>12</v>
      </c>
      <c r="AC906" s="39"/>
      <c r="AD906" s="40" t="s">
        <v>20</v>
      </c>
      <c r="AE906" s="69"/>
      <c r="AF906" s="63"/>
      <c r="AG906" s="60"/>
    </row>
    <row r="907" spans="1:33">
      <c r="A907" s="5"/>
      <c r="B907" s="61"/>
      <c r="C907" s="68"/>
      <c r="D907" s="30"/>
      <c r="E907" s="32"/>
      <c r="F907" s="1">
        <v>0.1</v>
      </c>
      <c r="G907" s="2" t="s">
        <v>13</v>
      </c>
      <c r="H907" s="1">
        <v>0.1</v>
      </c>
      <c r="I907" s="2" t="s">
        <v>13</v>
      </c>
      <c r="J907" s="1">
        <v>0.3</v>
      </c>
      <c r="K907" s="2" t="s">
        <v>13</v>
      </c>
      <c r="L907" s="1">
        <v>0.5</v>
      </c>
      <c r="M907" s="2" t="s">
        <v>13</v>
      </c>
      <c r="N907" s="36"/>
      <c r="O907" s="1">
        <v>0.1</v>
      </c>
      <c r="P907" s="2" t="s">
        <v>13</v>
      </c>
      <c r="Q907" s="1">
        <v>0.1</v>
      </c>
      <c r="R907" s="2" t="s">
        <v>13</v>
      </c>
      <c r="S907" s="1">
        <v>0.3</v>
      </c>
      <c r="T907" s="2" t="s">
        <v>13</v>
      </c>
      <c r="U907" s="1">
        <v>0.5</v>
      </c>
      <c r="V907" s="2" t="s">
        <v>13</v>
      </c>
      <c r="W907" s="36"/>
      <c r="X907" s="1">
        <v>0.4</v>
      </c>
      <c r="Y907" s="2" t="s">
        <v>13</v>
      </c>
      <c r="Z907" s="1">
        <v>0.6</v>
      </c>
      <c r="AA907" s="2" t="s">
        <v>13</v>
      </c>
      <c r="AB907" s="1">
        <v>1</v>
      </c>
      <c r="AC907" s="2" t="s">
        <v>13</v>
      </c>
      <c r="AD907" s="41"/>
      <c r="AE907" s="69"/>
      <c r="AF907" s="63"/>
      <c r="AG907" s="60"/>
    </row>
    <row r="908" spans="1:33">
      <c r="A908" s="5"/>
      <c r="B908" s="61"/>
      <c r="C908" s="68"/>
      <c r="D908" s="6" t="s">
        <v>14</v>
      </c>
      <c r="E908" s="32"/>
      <c r="F908" s="2">
        <v>8.5</v>
      </c>
      <c r="G908" s="2" t="s">
        <v>34</v>
      </c>
      <c r="H908" s="7">
        <v>7.2</v>
      </c>
      <c r="I908" s="7" t="s">
        <v>35</v>
      </c>
      <c r="J908" s="7">
        <v>18.899999999999999</v>
      </c>
      <c r="K908" s="7" t="s">
        <v>36</v>
      </c>
      <c r="L908" s="2">
        <f>F908+H908+J908</f>
        <v>34.599999999999994</v>
      </c>
      <c r="M908" s="2" t="str">
        <f>IF(L908&gt;=45.5,"A1",IF(L908&gt;=40.5,"A2", IF(L908&gt;=35.5,"B1",IF(L908&gt;=30.5,"B2", IF(L908&gt;=25.5,"C1",IF(L908&gt;=20.5,"C2",IF(L908&gt;=16.5,"D",IF(L908&gt;=10.5,"E1",IF(L908&gt;=10.4,"E2")))))))))</f>
        <v>B2</v>
      </c>
      <c r="N908" s="36"/>
      <c r="O908" s="2">
        <v>6.8</v>
      </c>
      <c r="P908" s="2" t="s">
        <v>36</v>
      </c>
      <c r="Q908" s="7">
        <v>6.8</v>
      </c>
      <c r="R908" s="7" t="s">
        <v>36</v>
      </c>
      <c r="S908" s="7">
        <v>15.6</v>
      </c>
      <c r="T908" s="2" t="str">
        <f>IF(S908&gt;=27.3,"A1",IF(S908&gt;=24.3,"A2", IF(S908&gt;=21.3,"B1",IF(S908&gt;=18.3,"B2", IF(S908&gt;=15.3,"C1",IF(S908&gt;=12.3,"C2",IF(S908&gt;=9.9,"D",IF(S908&gt;=6.3,"E1",IF(S908&gt;=6.2,"E2")))))))))</f>
        <v>C1</v>
      </c>
      <c r="U908" s="2">
        <f>O908+Q908+S908</f>
        <v>29.2</v>
      </c>
      <c r="V908" s="2" t="str">
        <f>IF(U908&gt;=45.5,"A1",IF(U908&gt;=40.5,"A2", IF(U908&gt;=35.5,"B1",IF(U908&gt;=30.5,"B2", IF(U908&gt;=25.5,"C1",IF(U908&gt;=20.5,"C2",IF(U908&gt;=16.5,"D",IF(U908&gt;=10.5,"E1",IF(U908&gt;=10.4,"E2")))))))))</f>
        <v>C1</v>
      </c>
      <c r="W908" s="36"/>
      <c r="X908" s="2">
        <f t="shared" ref="X908:X914" si="253">SUM(F908,H908,O908,Q908)</f>
        <v>29.3</v>
      </c>
      <c r="Y908" s="2" t="str">
        <f>IF(X908&gt;=36.4,"A1",IF(X908&gt;=32.4,"A2", IF(X908&gt;=28.4,"B1",IF(X908&gt;=24.4,"B2", IF(X908&gt;=20.4,"C1",IF(X908&gt;=16.4,"C2",IF(X908&gt;=13.2,"D",IF(X908&gt;=8.4,"E1",IF(X908&gt;=8.3,"E2")))))))))</f>
        <v>B1</v>
      </c>
      <c r="Z908" s="2">
        <f>J908+S908</f>
        <v>34.5</v>
      </c>
      <c r="AA908" s="2" t="str">
        <f>IF(Z908&gt;=54.5,"A1",IF(Z908&gt;=48.5,"A2", IF(Z908&gt;=42.5,"B1",IF(Z908&gt;=36.5,"B2", IF(Z908&gt;=30.5,"C1",IF(Z908&gt;=24.5,"C2",IF(Z908&gt;=19.8,"D",IF(Z908&gt;=12.6,"E1",IF(Z908&gt;=12.5,"E2")))))))))</f>
        <v>C1</v>
      </c>
      <c r="AB908" s="7">
        <f>L908+U908</f>
        <v>63.8</v>
      </c>
      <c r="AC908" s="2" t="str">
        <f>IF(AB908&gt;=91,"A1",IF(AB908&gt;=81,"A2", IF(AB908&gt;=71,"B1",IF(AB908&gt;=61,"B2", IF(AB908&gt;=51,"C1",IF(AB908&gt;=41,"C2",IF(AB908&gt;=33,"D",IF(AB908&gt;=21,"E1",IF(AB908&gt;=20,"E2")))))))))</f>
        <v>B2</v>
      </c>
      <c r="AD908" s="11">
        <v>7</v>
      </c>
      <c r="AE908" s="69"/>
      <c r="AF908" s="63"/>
      <c r="AG908" s="60"/>
    </row>
    <row r="909" spans="1:33">
      <c r="A909" s="5"/>
      <c r="B909" s="61"/>
      <c r="C909" s="68"/>
      <c r="D909" s="6" t="s">
        <v>15</v>
      </c>
      <c r="E909" s="32"/>
      <c r="F909" s="2">
        <v>8.3000000000000007</v>
      </c>
      <c r="G909" s="2" t="s">
        <v>34</v>
      </c>
      <c r="H909" s="7">
        <v>8.1999999999999993</v>
      </c>
      <c r="I909" s="7" t="s">
        <v>34</v>
      </c>
      <c r="J909" s="7">
        <v>18.899999999999999</v>
      </c>
      <c r="K909" s="7" t="s">
        <v>36</v>
      </c>
      <c r="L909" s="2">
        <f t="shared" ref="L909:L913" si="254">F909+H909+J909</f>
        <v>35.4</v>
      </c>
      <c r="M909" s="2" t="str">
        <f t="shared" ref="M909:M916" si="255">IF(L909&gt;=45.5,"A1",IF(L909&gt;=40.5,"A2", IF(L909&gt;=35.5,"B1",IF(L909&gt;=30.5,"B2", IF(L909&gt;=25.5,"C1",IF(L909&gt;=20.5,"C2",IF(L909&gt;=16.5,"D",IF(L909&gt;=10.5,"E1",IF(L909&gt;=10.4,"E2")))))))))</f>
        <v>B2</v>
      </c>
      <c r="N909" s="36"/>
      <c r="O909" s="2">
        <v>7</v>
      </c>
      <c r="P909" s="2" t="s">
        <v>36</v>
      </c>
      <c r="Q909" s="7">
        <v>7.8</v>
      </c>
      <c r="R909" s="7" t="s">
        <v>35</v>
      </c>
      <c r="S909" s="7">
        <v>18.899999999999999</v>
      </c>
      <c r="T909" s="2" t="str">
        <f t="shared" ref="T909:T916" si="256">IF(S909&gt;=27.3,"A1",IF(S909&gt;=24.3,"A2", IF(S909&gt;=21.3,"B1",IF(S909&gt;=18.3,"B2", IF(S909&gt;=15.3,"C1",IF(S909&gt;=12.3,"C2",IF(S909&gt;=9.9,"D",IF(S909&gt;=6.3,"E1",IF(S909&gt;=6.2,"E2")))))))))</f>
        <v>B2</v>
      </c>
      <c r="U909" s="2">
        <f t="shared" ref="U909:U914" si="257">O909+Q909+S909</f>
        <v>33.700000000000003</v>
      </c>
      <c r="V909" s="2" t="str">
        <f t="shared" ref="V909:V916" si="258">IF(U909&gt;=45.5,"A1",IF(U909&gt;=40.5,"A2", IF(U909&gt;=35.5,"B1",IF(U909&gt;=30.5,"B2", IF(U909&gt;=25.5,"C1",IF(U909&gt;=20.5,"C2",IF(U909&gt;=16.5,"D",IF(U909&gt;=10.5,"E1",IF(U909&gt;=10.4,"E2")))))))))</f>
        <v>B2</v>
      </c>
      <c r="W909" s="36"/>
      <c r="X909" s="2">
        <f t="shared" si="253"/>
        <v>31.3</v>
      </c>
      <c r="Y909" s="2" t="str">
        <f t="shared" ref="Y909:Y914" si="259">IF(X909&gt;=36.4,"A1",IF(X909&gt;=32.4,"A2", IF(X909&gt;=28.4,"B1",IF(X909&gt;=24.4,"B2", IF(X909&gt;=20.4,"C1",IF(X909&gt;=16.4,"C2",IF(X909&gt;=13.2,"D",IF(X909&gt;=8.4,"E1",IF(X909&gt;=8.3,"E2")))))))))</f>
        <v>B1</v>
      </c>
      <c r="Z909" s="2">
        <f t="shared" ref="Z909:Z916" si="260">J909+S909</f>
        <v>37.799999999999997</v>
      </c>
      <c r="AA909" s="2" t="str">
        <f t="shared" ref="AA909:AA916" si="261">IF(Z909&gt;=54.5,"A1",IF(Z909&gt;=48.5,"A2", IF(Z909&gt;=42.5,"B1",IF(Z909&gt;=36.5,"B2", IF(Z909&gt;=30.5,"C1",IF(Z909&gt;=24.5,"C2",IF(Z909&gt;=19.8,"D",IF(Z909&gt;=12.6,"E1",IF(Z909&gt;=12.5,"E2")))))))))</f>
        <v>B2</v>
      </c>
      <c r="AB909" s="7">
        <f t="shared" ref="AB909:AB916" si="262">L909+U909</f>
        <v>69.099999999999994</v>
      </c>
      <c r="AC909" s="2" t="str">
        <f t="shared" ref="AC909:AC916" si="263">IF(AB909&gt;=91,"A1",IF(AB909&gt;=81,"A2", IF(AB909&gt;=71,"B1",IF(AB909&gt;=61,"B2", IF(AB909&gt;=51,"C1",IF(AB909&gt;=41,"C2",IF(AB909&gt;=33,"D",IF(AB909&gt;=21,"E1",IF(AB909&gt;=20,"E2")))))))))</f>
        <v>B2</v>
      </c>
      <c r="AD909" s="11">
        <v>7</v>
      </c>
      <c r="AE909" s="69"/>
      <c r="AF909" s="63"/>
      <c r="AG909" s="60"/>
    </row>
    <row r="910" spans="1:33">
      <c r="A910" s="5"/>
      <c r="B910" s="61"/>
      <c r="C910" s="68"/>
      <c r="D910" s="6" t="s">
        <v>16</v>
      </c>
      <c r="E910" s="32"/>
      <c r="F910" s="2">
        <v>7.5</v>
      </c>
      <c r="G910" s="2" t="s">
        <v>35</v>
      </c>
      <c r="H910" s="7">
        <v>7.4</v>
      </c>
      <c r="I910" s="7" t="s">
        <v>35</v>
      </c>
      <c r="J910" s="7">
        <v>21.3</v>
      </c>
      <c r="K910" s="7" t="s">
        <v>35</v>
      </c>
      <c r="L910" s="2">
        <f t="shared" si="254"/>
        <v>36.200000000000003</v>
      </c>
      <c r="M910" s="2" t="str">
        <f t="shared" si="255"/>
        <v>B1</v>
      </c>
      <c r="N910" s="36"/>
      <c r="O910" s="2">
        <v>8.8000000000000007</v>
      </c>
      <c r="P910" s="2" t="s">
        <v>34</v>
      </c>
      <c r="Q910" s="7">
        <v>6.8</v>
      </c>
      <c r="R910" s="7" t="s">
        <v>36</v>
      </c>
      <c r="S910" s="7">
        <v>18.3</v>
      </c>
      <c r="T910" s="2" t="str">
        <f t="shared" si="256"/>
        <v>B2</v>
      </c>
      <c r="U910" s="2">
        <f t="shared" si="257"/>
        <v>33.900000000000006</v>
      </c>
      <c r="V910" s="2" t="str">
        <f t="shared" si="258"/>
        <v>B2</v>
      </c>
      <c r="W910" s="36"/>
      <c r="X910" s="2">
        <f t="shared" si="253"/>
        <v>30.500000000000004</v>
      </c>
      <c r="Y910" s="2" t="str">
        <f t="shared" si="259"/>
        <v>B1</v>
      </c>
      <c r="Z910" s="2">
        <f t="shared" si="260"/>
        <v>39.6</v>
      </c>
      <c r="AA910" s="2" t="str">
        <f t="shared" si="261"/>
        <v>B2</v>
      </c>
      <c r="AB910" s="7">
        <f t="shared" si="262"/>
        <v>70.100000000000009</v>
      </c>
      <c r="AC910" s="2" t="str">
        <f t="shared" si="263"/>
        <v>B2</v>
      </c>
      <c r="AD910" s="11">
        <v>8</v>
      </c>
      <c r="AE910" s="69"/>
      <c r="AF910" s="63"/>
      <c r="AG910" s="60"/>
    </row>
    <row r="911" spans="1:33">
      <c r="A911" s="5"/>
      <c r="B911" s="61"/>
      <c r="C911" s="68"/>
      <c r="D911" s="6" t="s">
        <v>31</v>
      </c>
      <c r="E911" s="32"/>
      <c r="F911" s="2">
        <v>7.8</v>
      </c>
      <c r="G911" s="2" t="s">
        <v>35</v>
      </c>
      <c r="H911" s="7">
        <v>6.3</v>
      </c>
      <c r="I911" s="7" t="s">
        <v>36</v>
      </c>
      <c r="J911" s="7">
        <v>1.5</v>
      </c>
      <c r="K911" s="7" t="s">
        <v>91</v>
      </c>
      <c r="L911" s="2">
        <f t="shared" si="254"/>
        <v>15.6</v>
      </c>
      <c r="M911" s="2" t="str">
        <f t="shared" si="255"/>
        <v>E1</v>
      </c>
      <c r="N911" s="36"/>
      <c r="O911" s="2">
        <v>8.4</v>
      </c>
      <c r="P911" s="2" t="s">
        <v>34</v>
      </c>
      <c r="Q911" s="7">
        <v>7.9</v>
      </c>
      <c r="R911" s="7" t="s">
        <v>35</v>
      </c>
      <c r="S911" s="7">
        <v>19.5</v>
      </c>
      <c r="T911" s="2" t="str">
        <f t="shared" si="256"/>
        <v>B2</v>
      </c>
      <c r="U911" s="2">
        <f t="shared" si="257"/>
        <v>35.799999999999997</v>
      </c>
      <c r="V911" s="2" t="str">
        <f t="shared" si="258"/>
        <v>B1</v>
      </c>
      <c r="W911" s="36"/>
      <c r="X911" s="2">
        <f t="shared" si="253"/>
        <v>30.4</v>
      </c>
      <c r="Y911" s="2" t="str">
        <f t="shared" si="259"/>
        <v>B1</v>
      </c>
      <c r="Z911" s="2">
        <f t="shared" si="260"/>
        <v>21</v>
      </c>
      <c r="AA911" s="2" t="str">
        <f t="shared" si="261"/>
        <v>D</v>
      </c>
      <c r="AB911" s="7">
        <f t="shared" si="262"/>
        <v>51.4</v>
      </c>
      <c r="AC911" s="2" t="str">
        <f t="shared" si="263"/>
        <v>C1</v>
      </c>
      <c r="AD911" s="11">
        <v>6</v>
      </c>
      <c r="AE911" s="69"/>
      <c r="AF911" s="63"/>
      <c r="AG911" s="60"/>
    </row>
    <row r="912" spans="1:33">
      <c r="A912" s="5"/>
      <c r="B912" s="61"/>
      <c r="C912" s="68"/>
      <c r="D912" s="6" t="s">
        <v>32</v>
      </c>
      <c r="E912" s="32"/>
      <c r="F912" s="2">
        <v>5</v>
      </c>
      <c r="G912" s="2" t="s">
        <v>39</v>
      </c>
      <c r="H912" s="7">
        <v>6.9</v>
      </c>
      <c r="I912" s="7" t="s">
        <v>36</v>
      </c>
      <c r="J912" s="7">
        <v>2.4</v>
      </c>
      <c r="K912" s="7" t="s">
        <v>91</v>
      </c>
      <c r="L912" s="2">
        <f t="shared" si="254"/>
        <v>14.3</v>
      </c>
      <c r="M912" s="2" t="str">
        <f t="shared" si="255"/>
        <v>E1</v>
      </c>
      <c r="N912" s="36"/>
      <c r="O912" s="2">
        <v>7.2</v>
      </c>
      <c r="P912" s="2" t="s">
        <v>35</v>
      </c>
      <c r="Q912" s="7">
        <v>7.3</v>
      </c>
      <c r="R912" s="7" t="s">
        <v>35</v>
      </c>
      <c r="S912" s="7">
        <v>15.6</v>
      </c>
      <c r="T912" s="2" t="str">
        <f t="shared" si="256"/>
        <v>C1</v>
      </c>
      <c r="U912" s="2">
        <f t="shared" si="257"/>
        <v>30.1</v>
      </c>
      <c r="V912" s="2" t="str">
        <f t="shared" si="258"/>
        <v>C1</v>
      </c>
      <c r="W912" s="36"/>
      <c r="X912" s="2">
        <f t="shared" si="253"/>
        <v>26.400000000000002</v>
      </c>
      <c r="Y912" s="2" t="str">
        <f t="shared" si="259"/>
        <v>B2</v>
      </c>
      <c r="Z912" s="2">
        <f t="shared" si="260"/>
        <v>18</v>
      </c>
      <c r="AA912" s="2" t="str">
        <f t="shared" si="261"/>
        <v>E1</v>
      </c>
      <c r="AB912" s="7">
        <f t="shared" si="262"/>
        <v>44.400000000000006</v>
      </c>
      <c r="AC912" s="2" t="str">
        <f t="shared" si="263"/>
        <v>C2</v>
      </c>
      <c r="AD912" s="11">
        <v>5</v>
      </c>
      <c r="AE912" s="69"/>
      <c r="AF912" s="63"/>
      <c r="AG912" s="60"/>
    </row>
    <row r="913" spans="1:33">
      <c r="A913" s="5"/>
      <c r="B913" s="61"/>
      <c r="C913" s="68"/>
      <c r="D913" s="6" t="s">
        <v>17</v>
      </c>
      <c r="E913" s="32"/>
      <c r="F913" s="2">
        <v>6.5</v>
      </c>
      <c r="G913" s="2" t="s">
        <v>36</v>
      </c>
      <c r="H913" s="7">
        <v>7.4</v>
      </c>
      <c r="I913" s="7" t="s">
        <v>35</v>
      </c>
      <c r="J913" s="7">
        <v>15</v>
      </c>
      <c r="K913" s="7" t="s">
        <v>39</v>
      </c>
      <c r="L913" s="2">
        <f t="shared" si="254"/>
        <v>28.9</v>
      </c>
      <c r="M913" s="2" t="str">
        <f t="shared" si="255"/>
        <v>C1</v>
      </c>
      <c r="N913" s="36"/>
      <c r="O913" s="2">
        <v>8.3000000000000007</v>
      </c>
      <c r="P913" s="2" t="s">
        <v>34</v>
      </c>
      <c r="Q913" s="7">
        <v>7.2</v>
      </c>
      <c r="R913" s="7" t="s">
        <v>35</v>
      </c>
      <c r="S913" s="7">
        <v>18.3</v>
      </c>
      <c r="T913" s="2" t="str">
        <f t="shared" si="256"/>
        <v>B2</v>
      </c>
      <c r="U913" s="2">
        <f t="shared" si="257"/>
        <v>33.799999999999997</v>
      </c>
      <c r="V913" s="2" t="str">
        <f t="shared" si="258"/>
        <v>B2</v>
      </c>
      <c r="W913" s="36"/>
      <c r="X913" s="2">
        <f t="shared" si="253"/>
        <v>29.400000000000002</v>
      </c>
      <c r="Y913" s="2" t="str">
        <f t="shared" si="259"/>
        <v>B1</v>
      </c>
      <c r="Z913" s="2">
        <f t="shared" si="260"/>
        <v>33.299999999999997</v>
      </c>
      <c r="AA913" s="2" t="str">
        <f t="shared" si="261"/>
        <v>C1</v>
      </c>
      <c r="AB913" s="7">
        <f t="shared" si="262"/>
        <v>62.699999999999996</v>
      </c>
      <c r="AC913" s="2" t="str">
        <f t="shared" si="263"/>
        <v>B2</v>
      </c>
      <c r="AD913" s="11">
        <v>7</v>
      </c>
      <c r="AE913" s="69"/>
      <c r="AF913" s="63"/>
      <c r="AG913" s="60"/>
    </row>
    <row r="914" spans="1:33">
      <c r="A914" s="5"/>
      <c r="B914" s="61"/>
      <c r="C914" s="68"/>
      <c r="D914" s="6" t="s">
        <v>18</v>
      </c>
      <c r="E914" s="32"/>
      <c r="F914" s="2"/>
      <c r="G914" s="2"/>
      <c r="H914" s="7"/>
      <c r="I914" s="7"/>
      <c r="J914" s="7">
        <v>7.8</v>
      </c>
      <c r="K914" s="7" t="s">
        <v>88</v>
      </c>
      <c r="L914" s="2">
        <v>13</v>
      </c>
      <c r="M914" s="2" t="str">
        <f t="shared" si="255"/>
        <v>E1</v>
      </c>
      <c r="N914" s="36"/>
      <c r="O914" s="2">
        <v>7.6</v>
      </c>
      <c r="P914" s="2" t="s">
        <v>35</v>
      </c>
      <c r="Q914" s="7">
        <v>7.2</v>
      </c>
      <c r="R914" s="7" t="s">
        <v>35</v>
      </c>
      <c r="S914" s="7">
        <v>17.100000000000001</v>
      </c>
      <c r="T914" s="2" t="str">
        <f t="shared" si="256"/>
        <v>C1</v>
      </c>
      <c r="U914" s="2">
        <f t="shared" si="257"/>
        <v>31.900000000000002</v>
      </c>
      <c r="V914" s="2" t="str">
        <f t="shared" si="258"/>
        <v>B2</v>
      </c>
      <c r="W914" s="36"/>
      <c r="X914" s="2">
        <f t="shared" si="253"/>
        <v>14.8</v>
      </c>
      <c r="Y914" s="2" t="str">
        <f t="shared" si="259"/>
        <v>D</v>
      </c>
      <c r="Z914" s="2">
        <f t="shared" si="260"/>
        <v>24.900000000000002</v>
      </c>
      <c r="AA914" s="2" t="str">
        <f t="shared" si="261"/>
        <v>C2</v>
      </c>
      <c r="AB914" s="7">
        <f t="shared" si="262"/>
        <v>44.900000000000006</v>
      </c>
      <c r="AC914" s="2" t="str">
        <f t="shared" si="263"/>
        <v>C2</v>
      </c>
      <c r="AD914" s="11"/>
      <c r="AE914" s="69"/>
      <c r="AF914" s="63"/>
      <c r="AG914" s="60"/>
    </row>
    <row r="915" spans="1:33">
      <c r="A915" s="5"/>
      <c r="B915" s="61"/>
      <c r="C915" s="68"/>
      <c r="D915" s="6" t="s">
        <v>33</v>
      </c>
      <c r="E915" s="32"/>
      <c r="F915" s="2"/>
      <c r="G915" s="2"/>
      <c r="H915" s="7"/>
      <c r="I915" s="7"/>
      <c r="J915" s="7">
        <v>24</v>
      </c>
      <c r="K915" s="7" t="s">
        <v>35</v>
      </c>
      <c r="L915" s="2">
        <v>40</v>
      </c>
      <c r="M915" s="2" t="str">
        <f t="shared" si="255"/>
        <v>B1</v>
      </c>
      <c r="N915" s="36"/>
      <c r="O915" s="2"/>
      <c r="P915" s="2"/>
      <c r="Q915" s="7"/>
      <c r="R915" s="7"/>
      <c r="S915" s="7">
        <v>24</v>
      </c>
      <c r="T915" s="2" t="str">
        <f t="shared" si="256"/>
        <v>B1</v>
      </c>
      <c r="U915" s="2">
        <v>40</v>
      </c>
      <c r="V915" s="2" t="str">
        <f t="shared" si="258"/>
        <v>B1</v>
      </c>
      <c r="W915" s="36"/>
      <c r="X915" s="2"/>
      <c r="Y915" s="2"/>
      <c r="Z915" s="2">
        <f t="shared" si="260"/>
        <v>48</v>
      </c>
      <c r="AA915" s="2" t="str">
        <f t="shared" si="261"/>
        <v>B1</v>
      </c>
      <c r="AB915" s="7">
        <f t="shared" si="262"/>
        <v>80</v>
      </c>
      <c r="AC915" s="2" t="str">
        <f t="shared" si="263"/>
        <v>B1</v>
      </c>
      <c r="AD915" s="70"/>
      <c r="AE915" s="69"/>
      <c r="AF915" s="63"/>
      <c r="AG915" s="60"/>
    </row>
    <row r="916" spans="1:33">
      <c r="A916" s="5"/>
      <c r="B916" s="61"/>
      <c r="C916" s="68"/>
      <c r="D916" s="6" t="s">
        <v>90</v>
      </c>
      <c r="E916" s="32"/>
      <c r="F916" s="2"/>
      <c r="G916" s="2"/>
      <c r="H916" s="7"/>
      <c r="I916" s="7"/>
      <c r="J916" s="7">
        <v>24</v>
      </c>
      <c r="K916" s="7" t="s">
        <v>35</v>
      </c>
      <c r="L916" s="2">
        <v>40</v>
      </c>
      <c r="M916" s="2" t="str">
        <f t="shared" si="255"/>
        <v>B1</v>
      </c>
      <c r="N916" s="36"/>
      <c r="O916" s="17"/>
      <c r="P916" s="17"/>
      <c r="Q916" s="15"/>
      <c r="R916" s="15"/>
      <c r="S916" s="15">
        <v>24</v>
      </c>
      <c r="T916" s="15" t="str">
        <f t="shared" si="256"/>
        <v>B1</v>
      </c>
      <c r="U916" s="17">
        <v>40</v>
      </c>
      <c r="V916" s="17" t="str">
        <f t="shared" si="258"/>
        <v>B1</v>
      </c>
      <c r="W916" s="36"/>
      <c r="X916" s="71"/>
      <c r="Y916" s="71"/>
      <c r="Z916" s="17">
        <f t="shared" si="260"/>
        <v>48</v>
      </c>
      <c r="AA916" s="17" t="str">
        <f t="shared" si="261"/>
        <v>B1</v>
      </c>
      <c r="AB916" s="17">
        <f t="shared" si="262"/>
        <v>80</v>
      </c>
      <c r="AC916" s="17" t="str">
        <f t="shared" si="263"/>
        <v>B1</v>
      </c>
      <c r="AD916" s="70"/>
      <c r="AE916" s="69"/>
      <c r="AF916" s="63"/>
      <c r="AG916" s="60"/>
    </row>
    <row r="917" spans="1:33">
      <c r="A917" s="5"/>
      <c r="B917" s="61"/>
      <c r="C917" s="68"/>
      <c r="D917" s="42" t="s">
        <v>97</v>
      </c>
      <c r="E917" s="32"/>
      <c r="F917" s="23"/>
      <c r="G917" s="23"/>
      <c r="H917" s="25"/>
      <c r="I917" s="25"/>
      <c r="J917" s="25"/>
      <c r="K917" s="25"/>
      <c r="L917" s="23" t="s">
        <v>125</v>
      </c>
      <c r="M917" s="23"/>
      <c r="N917" s="36"/>
      <c r="O917" s="23"/>
      <c r="P917" s="23"/>
      <c r="Q917" s="25"/>
      <c r="R917" s="25"/>
      <c r="S917" s="25"/>
      <c r="T917" s="25"/>
      <c r="U917" s="23" t="s">
        <v>133</v>
      </c>
      <c r="V917" s="23"/>
      <c r="W917" s="36"/>
      <c r="X917" s="25"/>
      <c r="Y917" s="25"/>
      <c r="Z917" s="25"/>
      <c r="AA917" s="25"/>
      <c r="AB917" s="23" t="s">
        <v>121</v>
      </c>
      <c r="AC917" s="23"/>
      <c r="AD917" s="72"/>
      <c r="AE917" s="69"/>
      <c r="AF917" s="63"/>
      <c r="AG917" s="60"/>
    </row>
    <row r="918" spans="1:33" ht="15.75" thickBot="1">
      <c r="A918" s="5"/>
      <c r="B918" s="61"/>
      <c r="C918" s="68"/>
      <c r="D918" s="43"/>
      <c r="E918" s="33"/>
      <c r="F918" s="24"/>
      <c r="G918" s="24"/>
      <c r="H918" s="26"/>
      <c r="I918" s="26"/>
      <c r="J918" s="26"/>
      <c r="K918" s="26"/>
      <c r="L918" s="24"/>
      <c r="M918" s="24"/>
      <c r="N918" s="37"/>
      <c r="O918" s="24"/>
      <c r="P918" s="24"/>
      <c r="Q918" s="26"/>
      <c r="R918" s="26"/>
      <c r="S918" s="26"/>
      <c r="T918" s="26"/>
      <c r="U918" s="24"/>
      <c r="V918" s="24"/>
      <c r="W918" s="37"/>
      <c r="X918" s="26"/>
      <c r="Y918" s="26"/>
      <c r="Z918" s="26"/>
      <c r="AA918" s="26"/>
      <c r="AB918" s="24"/>
      <c r="AC918" s="24"/>
      <c r="AD918" s="73"/>
      <c r="AE918" s="69"/>
      <c r="AF918" s="63"/>
      <c r="AG918" s="60"/>
    </row>
    <row r="919" spans="1:33" ht="15.75" thickBot="1">
      <c r="A919" s="5"/>
      <c r="B919" s="61"/>
      <c r="C919" s="74"/>
      <c r="D919" s="75"/>
      <c r="E919" s="75"/>
      <c r="F919" s="8"/>
      <c r="G919" s="8"/>
      <c r="H919" s="75"/>
      <c r="I919" s="75"/>
      <c r="J919" s="75"/>
      <c r="K919" s="75"/>
      <c r="L919" s="75"/>
      <c r="M919" s="75"/>
      <c r="N919" s="75"/>
      <c r="O919" s="8"/>
      <c r="P919" s="8"/>
      <c r="Q919" s="75"/>
      <c r="R919" s="75"/>
      <c r="S919" s="75"/>
      <c r="T919" s="75"/>
      <c r="U919" s="8"/>
      <c r="V919" s="8"/>
      <c r="W919" s="75"/>
      <c r="X919" s="75"/>
      <c r="Y919" s="75"/>
      <c r="Z919" s="75"/>
      <c r="AA919" s="75"/>
      <c r="AB919" s="75"/>
      <c r="AC919" s="75"/>
      <c r="AD919" s="8"/>
      <c r="AE919" s="76"/>
      <c r="AF919" s="63"/>
      <c r="AG919" s="60"/>
    </row>
    <row r="920" spans="1:33">
      <c r="A920" s="5"/>
      <c r="B920" s="61"/>
      <c r="C920" s="62"/>
      <c r="D920" s="62"/>
      <c r="E920" s="62"/>
      <c r="F920" s="9"/>
      <c r="G920" s="9"/>
      <c r="H920" s="62"/>
      <c r="I920" s="62"/>
      <c r="J920" s="62"/>
      <c r="K920" s="62"/>
      <c r="L920" s="62"/>
      <c r="M920" s="62"/>
      <c r="N920" s="62"/>
      <c r="O920" s="9"/>
      <c r="P920" s="9"/>
      <c r="Q920" s="62"/>
      <c r="R920" s="62"/>
      <c r="S920" s="62"/>
      <c r="T920" s="62"/>
      <c r="U920" s="9"/>
      <c r="V920" s="9"/>
      <c r="W920" s="62"/>
      <c r="X920" s="62"/>
      <c r="Y920" s="62"/>
      <c r="Z920" s="62"/>
      <c r="AA920" s="62"/>
      <c r="AB920" s="62"/>
      <c r="AC920" s="62"/>
      <c r="AD920" s="9"/>
      <c r="AE920" s="62"/>
      <c r="AF920" s="63"/>
      <c r="AG920" s="60"/>
    </row>
    <row r="921" spans="1:33">
      <c r="A921" s="5"/>
      <c r="B921" s="61"/>
      <c r="C921" s="62"/>
      <c r="D921" s="62"/>
      <c r="E921" s="62"/>
      <c r="F921" s="9"/>
      <c r="G921" s="9"/>
      <c r="H921" s="62"/>
      <c r="I921" s="62"/>
      <c r="J921" s="62"/>
      <c r="K921" s="62"/>
      <c r="L921" s="62"/>
      <c r="M921" s="62"/>
      <c r="N921" s="62"/>
      <c r="O921" s="9"/>
      <c r="P921" s="9"/>
      <c r="Q921" s="62"/>
      <c r="R921" s="62"/>
      <c r="S921" s="62"/>
      <c r="T921" s="62"/>
      <c r="U921" s="9"/>
      <c r="V921" s="9"/>
      <c r="W921" s="62"/>
      <c r="X921" s="62"/>
      <c r="Y921" s="62"/>
      <c r="Z921" s="62"/>
      <c r="AA921" s="62"/>
      <c r="AB921" s="62"/>
      <c r="AC921" s="62"/>
      <c r="AD921" s="9"/>
      <c r="AE921" s="62"/>
      <c r="AF921" s="63"/>
      <c r="AG921" s="60"/>
    </row>
    <row r="922" spans="1:33">
      <c r="A922" s="5"/>
      <c r="B922" s="61"/>
      <c r="C922" s="62"/>
      <c r="D922" s="62"/>
      <c r="E922" s="62"/>
      <c r="F922" s="9"/>
      <c r="G922" s="9"/>
      <c r="H922" s="62"/>
      <c r="I922" s="62"/>
      <c r="J922" s="62"/>
      <c r="K922" s="62"/>
      <c r="L922" s="62"/>
      <c r="M922" s="62"/>
      <c r="N922" s="62"/>
      <c r="O922" s="9"/>
      <c r="P922" s="9"/>
      <c r="Q922" s="62"/>
      <c r="R922" s="19" t="s">
        <v>157</v>
      </c>
      <c r="S922" s="19"/>
      <c r="T922" s="19"/>
      <c r="U922" s="19"/>
      <c r="V922" s="19"/>
      <c r="W922" s="62"/>
      <c r="X922" s="62"/>
      <c r="Y922" s="62"/>
      <c r="Z922" s="62"/>
      <c r="AA922" s="19"/>
      <c r="AB922" s="19"/>
      <c r="AC922" s="19"/>
      <c r="AD922" s="19"/>
      <c r="AE922" s="62"/>
      <c r="AF922" s="63"/>
      <c r="AG922" s="60"/>
    </row>
    <row r="923" spans="1:33">
      <c r="A923" s="5"/>
      <c r="B923" s="61"/>
      <c r="C923" s="62"/>
      <c r="D923" s="19" t="s">
        <v>25</v>
      </c>
      <c r="E923" s="19"/>
      <c r="F923" s="19"/>
      <c r="G923" s="19"/>
      <c r="H923" s="62"/>
      <c r="I923" s="19" t="s">
        <v>25</v>
      </c>
      <c r="J923" s="19"/>
      <c r="K923" s="19"/>
      <c r="L923" s="19"/>
      <c r="M923" s="19"/>
      <c r="N923" s="62"/>
      <c r="O923" s="9"/>
      <c r="P923" s="9"/>
      <c r="Q923" s="62"/>
      <c r="R923" s="19" t="s">
        <v>26</v>
      </c>
      <c r="S923" s="19"/>
      <c r="T923" s="19"/>
      <c r="U923" s="19"/>
      <c r="V923" s="19"/>
      <c r="W923" s="62"/>
      <c r="X923" s="62"/>
      <c r="Y923" s="62"/>
      <c r="Z923" s="18" t="s">
        <v>26</v>
      </c>
      <c r="AA923" s="18"/>
      <c r="AB923" s="18"/>
      <c r="AC923" s="18"/>
      <c r="AD923" s="9"/>
      <c r="AE923" s="62"/>
      <c r="AF923" s="63"/>
      <c r="AG923" s="60"/>
    </row>
    <row r="924" spans="1:33">
      <c r="A924" s="5"/>
      <c r="B924" s="61"/>
      <c r="C924" s="62"/>
      <c r="D924" s="62"/>
      <c r="E924" s="62"/>
      <c r="F924" s="9"/>
      <c r="G924" s="9"/>
      <c r="H924" s="62"/>
      <c r="I924" s="62"/>
      <c r="J924" s="62"/>
      <c r="K924" s="62"/>
      <c r="L924" s="62"/>
      <c r="M924" s="62"/>
      <c r="N924" s="62"/>
      <c r="O924" s="9"/>
      <c r="P924" s="9"/>
      <c r="Q924" s="62"/>
      <c r="R924" s="62"/>
      <c r="S924" s="62"/>
      <c r="T924" s="62"/>
      <c r="U924" s="9"/>
      <c r="V924" s="9"/>
      <c r="W924" s="62"/>
      <c r="X924" s="62"/>
      <c r="Y924" s="62"/>
      <c r="Z924" s="62"/>
      <c r="AA924" s="62"/>
      <c r="AB924" s="62"/>
      <c r="AC924" s="62"/>
      <c r="AD924" s="9"/>
      <c r="AE924" s="62"/>
      <c r="AF924" s="63"/>
      <c r="AG924" s="60"/>
    </row>
    <row r="925" spans="1:33">
      <c r="A925" s="5"/>
      <c r="B925" s="61"/>
      <c r="C925" s="62"/>
      <c r="D925" s="3" t="s">
        <v>28</v>
      </c>
      <c r="E925" s="3"/>
      <c r="F925" s="9"/>
      <c r="G925" s="9"/>
      <c r="H925" s="3"/>
      <c r="I925" s="18" t="s">
        <v>23</v>
      </c>
      <c r="J925" s="18"/>
      <c r="K925" s="18"/>
      <c r="L925" s="18"/>
      <c r="M925" s="18"/>
      <c r="N925" s="18"/>
      <c r="O925" s="18"/>
      <c r="P925" s="9"/>
      <c r="Q925" s="3"/>
      <c r="R925" s="19" t="s">
        <v>22</v>
      </c>
      <c r="S925" s="19"/>
      <c r="T925" s="19"/>
      <c r="U925" s="19"/>
      <c r="V925" s="19"/>
      <c r="W925" s="19"/>
      <c r="X925" s="3"/>
      <c r="Y925" s="19" t="s">
        <v>24</v>
      </c>
      <c r="Z925" s="19"/>
      <c r="AA925" s="19"/>
      <c r="AB925" s="19"/>
      <c r="AC925" s="19"/>
      <c r="AD925" s="19"/>
      <c r="AE925" s="62"/>
      <c r="AF925" s="63"/>
      <c r="AG925" s="60"/>
    </row>
    <row r="926" spans="1:33" ht="15.75" thickBot="1">
      <c r="A926" s="5"/>
      <c r="B926" s="77"/>
      <c r="C926" s="78"/>
      <c r="D926" s="78"/>
      <c r="E926" s="78"/>
      <c r="F926" s="79"/>
      <c r="G926" s="79"/>
      <c r="H926" s="78"/>
      <c r="I926" s="78"/>
      <c r="J926" s="78"/>
      <c r="K926" s="78"/>
      <c r="L926" s="78"/>
      <c r="M926" s="78"/>
      <c r="N926" s="78"/>
      <c r="O926" s="79"/>
      <c r="P926" s="79"/>
      <c r="Q926" s="78"/>
      <c r="R926" s="78"/>
      <c r="S926" s="78"/>
      <c r="T926" s="78"/>
      <c r="U926" s="79"/>
      <c r="V926" s="79"/>
      <c r="W926" s="78"/>
      <c r="X926" s="78"/>
      <c r="Y926" s="78"/>
      <c r="Z926" s="78"/>
      <c r="AA926" s="78"/>
      <c r="AB926" s="78"/>
      <c r="AC926" s="78"/>
      <c r="AD926" s="79"/>
      <c r="AE926" s="78"/>
      <c r="AF926" s="80"/>
      <c r="AG926" s="60"/>
    </row>
    <row r="927" spans="1:33" ht="15.75" thickBot="1">
      <c r="A927" s="20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  <c r="AA927" s="21"/>
      <c r="AB927" s="21"/>
      <c r="AC927" s="21"/>
      <c r="AD927" s="21"/>
      <c r="AE927" s="21"/>
      <c r="AF927" s="21"/>
      <c r="AG927" s="22"/>
    </row>
    <row r="933" spans="1:33" ht="15.75" thickBot="1"/>
    <row r="934" spans="1:33" ht="15.75" thickBot="1">
      <c r="A934" s="4"/>
      <c r="B934" s="54"/>
      <c r="C934" s="54"/>
      <c r="D934" s="54"/>
      <c r="E934" s="54"/>
      <c r="F934" s="55"/>
      <c r="G934" s="55"/>
      <c r="H934" s="54"/>
      <c r="I934" s="54"/>
      <c r="J934" s="54"/>
      <c r="K934" s="54"/>
      <c r="L934" s="54"/>
      <c r="M934" s="54"/>
      <c r="N934" s="54"/>
      <c r="O934" s="55"/>
      <c r="P934" s="55"/>
      <c r="Q934" s="54"/>
      <c r="R934" s="54"/>
      <c r="S934" s="54"/>
      <c r="T934" s="54"/>
      <c r="U934" s="55"/>
      <c r="V934" s="55"/>
      <c r="W934" s="54"/>
      <c r="X934" s="54"/>
      <c r="Y934" s="54"/>
      <c r="Z934" s="54"/>
      <c r="AA934" s="54"/>
      <c r="AB934" s="54"/>
      <c r="AC934" s="54"/>
      <c r="AD934" s="55"/>
      <c r="AE934" s="54"/>
      <c r="AF934" s="54"/>
      <c r="AG934" s="56"/>
    </row>
    <row r="935" spans="1:33" ht="22.5">
      <c r="A935" s="5"/>
      <c r="B935" s="57"/>
      <c r="C935" s="58"/>
      <c r="D935" s="96" t="s">
        <v>0</v>
      </c>
      <c r="E935" s="96"/>
      <c r="F935" s="96"/>
      <c r="G935" s="96"/>
      <c r="H935" s="96"/>
      <c r="I935" s="96"/>
      <c r="J935" s="96"/>
      <c r="K935" s="96"/>
      <c r="L935" s="96"/>
      <c r="M935" s="96"/>
      <c r="N935" s="96"/>
      <c r="O935" s="96"/>
      <c r="P935" s="96"/>
      <c r="Q935" s="96"/>
      <c r="R935" s="96"/>
      <c r="S935" s="96"/>
      <c r="T935" s="96"/>
      <c r="U935" s="96"/>
      <c r="V935" s="96"/>
      <c r="W935" s="96"/>
      <c r="X935" s="96"/>
      <c r="Y935" s="96"/>
      <c r="Z935" s="96"/>
      <c r="AA935" s="96"/>
      <c r="AB935" s="96"/>
      <c r="AC935" s="96"/>
      <c r="AD935" s="96"/>
      <c r="AE935" s="58"/>
      <c r="AF935" s="59"/>
      <c r="AG935" s="60"/>
    </row>
    <row r="936" spans="1:33" ht="19.5">
      <c r="A936" s="5"/>
      <c r="B936" s="61"/>
      <c r="C936" s="62"/>
      <c r="D936" s="95" t="s">
        <v>27</v>
      </c>
      <c r="E936" s="95"/>
      <c r="F936" s="95"/>
      <c r="G936" s="95"/>
      <c r="H936" s="95"/>
      <c r="I936" s="95"/>
      <c r="J936" s="95"/>
      <c r="K936" s="95"/>
      <c r="L936" s="95"/>
      <c r="M936" s="95"/>
      <c r="N936" s="95"/>
      <c r="O936" s="95"/>
      <c r="P936" s="95"/>
      <c r="Q936" s="95"/>
      <c r="R936" s="95"/>
      <c r="S936" s="95"/>
      <c r="T936" s="95"/>
      <c r="U936" s="95"/>
      <c r="V936" s="95"/>
      <c r="W936" s="95"/>
      <c r="X936" s="95"/>
      <c r="Y936" s="95"/>
      <c r="Z936" s="95"/>
      <c r="AA936" s="95"/>
      <c r="AB936" s="95"/>
      <c r="AC936" s="95"/>
      <c r="AD936" s="95"/>
      <c r="AE936" s="62"/>
      <c r="AF936" s="63"/>
      <c r="AG936" s="60"/>
    </row>
    <row r="937" spans="1:33" ht="15.75">
      <c r="A937" s="5"/>
      <c r="B937" s="61"/>
      <c r="C937" s="62"/>
      <c r="D937" s="27" t="s">
        <v>95</v>
      </c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  <c r="AB937" s="27"/>
      <c r="AC937" s="27"/>
      <c r="AD937" s="27"/>
      <c r="AE937" s="62"/>
      <c r="AF937" s="63"/>
      <c r="AG937" s="60"/>
    </row>
    <row r="938" spans="1:33">
      <c r="A938" s="5"/>
      <c r="B938" s="61"/>
      <c r="C938" s="62"/>
      <c r="D938" s="14"/>
      <c r="E938" s="14"/>
      <c r="F938" s="9"/>
      <c r="G938" s="9"/>
      <c r="H938" s="14"/>
      <c r="I938" s="14"/>
      <c r="J938" s="14"/>
      <c r="K938" s="14"/>
      <c r="L938" s="14"/>
      <c r="M938" s="14"/>
      <c r="N938" s="14"/>
      <c r="O938" s="9"/>
      <c r="P938" s="9"/>
      <c r="Q938" s="14"/>
      <c r="R938" s="14"/>
      <c r="S938" s="14"/>
      <c r="T938" s="14"/>
      <c r="U938" s="9"/>
      <c r="V938" s="9"/>
      <c r="W938" s="14"/>
      <c r="X938" s="14"/>
      <c r="Y938" s="14"/>
      <c r="Z938" s="14"/>
      <c r="AA938" s="14"/>
      <c r="AB938" s="14"/>
      <c r="AC938" s="14"/>
      <c r="AD938" s="9"/>
      <c r="AE938" s="62"/>
      <c r="AF938" s="63"/>
      <c r="AG938" s="60"/>
    </row>
    <row r="939" spans="1:33" ht="15.75">
      <c r="A939" s="5"/>
      <c r="B939" s="61"/>
      <c r="C939" s="62"/>
      <c r="D939" s="27" t="s">
        <v>86</v>
      </c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27"/>
      <c r="AC939" s="27"/>
      <c r="AD939" s="27"/>
      <c r="AE939" s="62"/>
      <c r="AF939" s="63"/>
      <c r="AG939" s="60"/>
    </row>
    <row r="940" spans="1:33">
      <c r="A940" s="5"/>
      <c r="B940" s="61"/>
      <c r="C940" s="62"/>
      <c r="D940" s="14"/>
      <c r="E940" s="14"/>
      <c r="F940" s="9"/>
      <c r="G940" s="9"/>
      <c r="H940" s="14"/>
      <c r="I940" s="14"/>
      <c r="J940" s="14"/>
      <c r="K940" s="14"/>
      <c r="L940" s="14"/>
      <c r="M940" s="14"/>
      <c r="N940" s="14"/>
      <c r="O940" s="9"/>
      <c r="P940" s="9"/>
      <c r="Q940" s="14"/>
      <c r="R940" s="14"/>
      <c r="S940" s="14"/>
      <c r="T940" s="14"/>
      <c r="U940" s="9"/>
      <c r="V940" s="9"/>
      <c r="W940" s="14"/>
      <c r="X940" s="14"/>
      <c r="Y940" s="14"/>
      <c r="Z940" s="14"/>
      <c r="AA940" s="14"/>
      <c r="AB940" s="14"/>
      <c r="AC940" s="14"/>
      <c r="AD940" s="9"/>
      <c r="AE940" s="62"/>
      <c r="AF940" s="63"/>
      <c r="AG940" s="60"/>
    </row>
    <row r="941" spans="1:33" ht="15.75">
      <c r="A941" s="5"/>
      <c r="B941" s="61"/>
      <c r="C941" s="62"/>
      <c r="D941" s="27" t="s">
        <v>154</v>
      </c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27"/>
      <c r="AC941" s="27"/>
      <c r="AD941" s="27"/>
      <c r="AE941" s="62"/>
      <c r="AF941" s="63"/>
      <c r="AG941" s="60"/>
    </row>
    <row r="942" spans="1:33" ht="16.5" thickBot="1">
      <c r="A942" s="5"/>
      <c r="B942" s="61"/>
      <c r="C942" s="62"/>
      <c r="D942" s="16"/>
      <c r="E942" s="16"/>
      <c r="F942" s="12"/>
      <c r="G942" s="12"/>
      <c r="H942" s="16"/>
      <c r="I942" s="16"/>
      <c r="J942" s="16"/>
      <c r="K942" s="16"/>
      <c r="L942" s="16"/>
      <c r="M942" s="16"/>
      <c r="N942" s="16"/>
      <c r="O942" s="12"/>
      <c r="P942" s="12"/>
      <c r="Q942" s="16"/>
      <c r="R942" s="16"/>
      <c r="S942" s="16"/>
      <c r="T942" s="16"/>
      <c r="U942" s="12"/>
      <c r="V942" s="12"/>
      <c r="W942" s="16"/>
      <c r="X942" s="16"/>
      <c r="Y942" s="16"/>
      <c r="Z942" s="16"/>
      <c r="AA942" s="16"/>
      <c r="AB942" s="16"/>
      <c r="AC942" s="16"/>
      <c r="AD942" s="12"/>
      <c r="AE942" s="62"/>
      <c r="AF942" s="63"/>
      <c r="AG942" s="60"/>
    </row>
    <row r="943" spans="1:33" ht="15.75" thickBot="1">
      <c r="A943" s="5"/>
      <c r="B943" s="61"/>
      <c r="C943" s="64"/>
      <c r="D943" s="65"/>
      <c r="E943" s="65"/>
      <c r="F943" s="66"/>
      <c r="G943" s="66"/>
      <c r="H943" s="65"/>
      <c r="I943" s="65"/>
      <c r="J943" s="65"/>
      <c r="K943" s="65"/>
      <c r="L943" s="65"/>
      <c r="M943" s="65"/>
      <c r="N943" s="65"/>
      <c r="O943" s="66"/>
      <c r="P943" s="66"/>
      <c r="Q943" s="65"/>
      <c r="R943" s="65"/>
      <c r="S943" s="65"/>
      <c r="T943" s="65"/>
      <c r="U943" s="66"/>
      <c r="V943" s="66"/>
      <c r="W943" s="65"/>
      <c r="X943" s="65"/>
      <c r="Y943" s="65"/>
      <c r="Z943" s="65"/>
      <c r="AA943" s="65"/>
      <c r="AB943" s="65"/>
      <c r="AC943" s="65"/>
      <c r="AD943" s="66"/>
      <c r="AE943" s="67"/>
      <c r="AF943" s="63"/>
      <c r="AG943" s="60"/>
    </row>
    <row r="944" spans="1:33">
      <c r="A944" s="5"/>
      <c r="B944" s="61"/>
      <c r="C944" s="68"/>
      <c r="D944" s="28" t="s">
        <v>1</v>
      </c>
      <c r="E944" s="31"/>
      <c r="F944" s="34" t="s">
        <v>21</v>
      </c>
      <c r="G944" s="34"/>
      <c r="H944" s="34"/>
      <c r="I944" s="34"/>
      <c r="J944" s="34"/>
      <c r="K944" s="34"/>
      <c r="L944" s="34"/>
      <c r="M944" s="34"/>
      <c r="N944" s="35"/>
      <c r="O944" s="34" t="s">
        <v>2</v>
      </c>
      <c r="P944" s="34"/>
      <c r="Q944" s="34"/>
      <c r="R944" s="34"/>
      <c r="S944" s="34"/>
      <c r="T944" s="34"/>
      <c r="U944" s="34"/>
      <c r="V944" s="34"/>
      <c r="W944" s="35"/>
      <c r="X944" s="34" t="s">
        <v>3</v>
      </c>
      <c r="Y944" s="34"/>
      <c r="Z944" s="34"/>
      <c r="AA944" s="34"/>
      <c r="AB944" s="34"/>
      <c r="AC944" s="34"/>
      <c r="AD944" s="38"/>
      <c r="AE944" s="69"/>
      <c r="AF944" s="63"/>
      <c r="AG944" s="60"/>
    </row>
    <row r="945" spans="1:33">
      <c r="A945" s="5"/>
      <c r="B945" s="61"/>
      <c r="C945" s="68"/>
      <c r="D945" s="29"/>
      <c r="E945" s="32"/>
      <c r="F945" s="39" t="s">
        <v>4</v>
      </c>
      <c r="G945" s="39"/>
      <c r="H945" s="39" t="s">
        <v>5</v>
      </c>
      <c r="I945" s="39"/>
      <c r="J945" s="39" t="s">
        <v>30</v>
      </c>
      <c r="K945" s="39"/>
      <c r="L945" s="39" t="s">
        <v>7</v>
      </c>
      <c r="M945" s="39"/>
      <c r="N945" s="36"/>
      <c r="O945" s="39" t="s">
        <v>8</v>
      </c>
      <c r="P945" s="39"/>
      <c r="Q945" s="39" t="s">
        <v>9</v>
      </c>
      <c r="R945" s="39"/>
      <c r="S945" s="39" t="s">
        <v>10</v>
      </c>
      <c r="T945" s="39"/>
      <c r="U945" s="39" t="s">
        <v>7</v>
      </c>
      <c r="V945" s="39"/>
      <c r="W945" s="36"/>
      <c r="X945" s="39" t="s">
        <v>11</v>
      </c>
      <c r="Y945" s="39"/>
      <c r="Z945" s="39" t="s">
        <v>6</v>
      </c>
      <c r="AA945" s="39"/>
      <c r="AB945" s="39" t="s">
        <v>12</v>
      </c>
      <c r="AC945" s="39"/>
      <c r="AD945" s="40" t="s">
        <v>20</v>
      </c>
      <c r="AE945" s="69"/>
      <c r="AF945" s="63"/>
      <c r="AG945" s="60"/>
    </row>
    <row r="946" spans="1:33">
      <c r="A946" s="5"/>
      <c r="B946" s="61"/>
      <c r="C946" s="68"/>
      <c r="D946" s="30"/>
      <c r="E946" s="32"/>
      <c r="F946" s="1">
        <v>0.1</v>
      </c>
      <c r="G946" s="2" t="s">
        <v>13</v>
      </c>
      <c r="H946" s="1">
        <v>0.1</v>
      </c>
      <c r="I946" s="2" t="s">
        <v>13</v>
      </c>
      <c r="J946" s="1">
        <v>0.3</v>
      </c>
      <c r="K946" s="2" t="s">
        <v>13</v>
      </c>
      <c r="L946" s="1">
        <v>0.5</v>
      </c>
      <c r="M946" s="2" t="s">
        <v>13</v>
      </c>
      <c r="N946" s="36"/>
      <c r="O946" s="1">
        <v>0.1</v>
      </c>
      <c r="P946" s="2" t="s">
        <v>13</v>
      </c>
      <c r="Q946" s="1">
        <v>0.1</v>
      </c>
      <c r="R946" s="2" t="s">
        <v>13</v>
      </c>
      <c r="S946" s="1">
        <v>0.3</v>
      </c>
      <c r="T946" s="2" t="s">
        <v>13</v>
      </c>
      <c r="U946" s="1">
        <v>0.5</v>
      </c>
      <c r="V946" s="2" t="s">
        <v>13</v>
      </c>
      <c r="W946" s="36"/>
      <c r="X946" s="1">
        <v>0.4</v>
      </c>
      <c r="Y946" s="2" t="s">
        <v>13</v>
      </c>
      <c r="Z946" s="1">
        <v>0.6</v>
      </c>
      <c r="AA946" s="2" t="s">
        <v>13</v>
      </c>
      <c r="AB946" s="1">
        <v>1</v>
      </c>
      <c r="AC946" s="2" t="s">
        <v>13</v>
      </c>
      <c r="AD946" s="41"/>
      <c r="AE946" s="69"/>
      <c r="AF946" s="63"/>
      <c r="AG946" s="60"/>
    </row>
    <row r="947" spans="1:33">
      <c r="A947" s="5"/>
      <c r="B947" s="61"/>
      <c r="C947" s="68"/>
      <c r="D947" s="6" t="s">
        <v>14</v>
      </c>
      <c r="E947" s="32"/>
      <c r="F947" s="2">
        <v>7.5</v>
      </c>
      <c r="G947" s="2" t="s">
        <v>35</v>
      </c>
      <c r="H947" s="7">
        <v>7.2</v>
      </c>
      <c r="I947" s="7" t="s">
        <v>35</v>
      </c>
      <c r="J947" s="7">
        <v>14.7</v>
      </c>
      <c r="K947" s="7" t="s">
        <v>39</v>
      </c>
      <c r="L947" s="2">
        <f>F947+H947+J947</f>
        <v>29.4</v>
      </c>
      <c r="M947" s="2" t="str">
        <f>IF(L947&gt;=45.5,"A1",IF(L947&gt;=40.5,"A2", IF(L947&gt;=35.5,"B1",IF(L947&gt;=30.5,"B2", IF(L947&gt;=25.5,"C1",IF(L947&gt;=20.5,"C2",IF(L947&gt;=16.5,"D",IF(L947&gt;=10.5,"E1",IF(L947&gt;=10.4,"E2")))))))))</f>
        <v>C1</v>
      </c>
      <c r="N947" s="36"/>
      <c r="O947" s="2">
        <v>7</v>
      </c>
      <c r="P947" s="2" t="s">
        <v>36</v>
      </c>
      <c r="Q947" s="7">
        <v>7.4</v>
      </c>
      <c r="R947" s="7" t="s">
        <v>35</v>
      </c>
      <c r="S947" s="7">
        <v>17.399999999999999</v>
      </c>
      <c r="T947" s="2" t="str">
        <f>IF(S947&gt;=27.3,"A1",IF(S947&gt;=24.3,"A2", IF(S947&gt;=21.3,"B1",IF(S947&gt;=18.3,"B2", IF(S947&gt;=15.3,"C1",IF(S947&gt;=12.3,"C2",IF(S947&gt;=9.9,"D",IF(S947&gt;=6.3,"E1",IF(S947&gt;=6.2,"E2")))))))))</f>
        <v>C1</v>
      </c>
      <c r="U947" s="2">
        <f>O947+Q947+S947</f>
        <v>31.799999999999997</v>
      </c>
      <c r="V947" s="2" t="str">
        <f>IF(U947&gt;=45.5,"A1",IF(U947&gt;=40.5,"A2", IF(U947&gt;=35.5,"B1",IF(U947&gt;=30.5,"B2", IF(U947&gt;=25.5,"C1",IF(U947&gt;=20.5,"C2",IF(U947&gt;=16.5,"D",IF(U947&gt;=10.5,"E1",IF(U947&gt;=10.4,"E2")))))))))</f>
        <v>B2</v>
      </c>
      <c r="W947" s="36"/>
      <c r="X947" s="2">
        <f t="shared" ref="X947:X953" si="264">SUM(F947,H947,O947,Q947)</f>
        <v>29.1</v>
      </c>
      <c r="Y947" s="2" t="str">
        <f>IF(X947&gt;=36.4,"A1",IF(X947&gt;=32.4,"A2", IF(X947&gt;=28.4,"B1",IF(X947&gt;=24.4,"B2", IF(X947&gt;=20.4,"C1",IF(X947&gt;=16.4,"C2",IF(X947&gt;=13.2,"D",IF(X947&gt;=8.4,"E1",IF(X947&gt;=8.3,"E2")))))))))</f>
        <v>B1</v>
      </c>
      <c r="Z947" s="2">
        <f>J947+S947</f>
        <v>32.099999999999994</v>
      </c>
      <c r="AA947" s="2" t="str">
        <f>IF(Z947&gt;=54.5,"A1",IF(Z947&gt;=48.5,"A2", IF(Z947&gt;=42.5,"B1",IF(Z947&gt;=36.5,"B2", IF(Z947&gt;=30.5,"C1",IF(Z947&gt;=24.5,"C2",IF(Z947&gt;=19.8,"D",IF(Z947&gt;=12.6,"E1",IF(Z947&gt;=12.5,"E2")))))))))</f>
        <v>C1</v>
      </c>
      <c r="AB947" s="7">
        <f>L947+U947</f>
        <v>61.199999999999996</v>
      </c>
      <c r="AC947" s="2" t="str">
        <f>IF(AB947&gt;=91,"A1",IF(AB947&gt;=81,"A2", IF(AB947&gt;=71,"B1",IF(AB947&gt;=61,"B2", IF(AB947&gt;=51,"C1",IF(AB947&gt;=41,"C2",IF(AB947&gt;=33,"D",IF(AB947&gt;=21,"E1",IF(AB947&gt;=20,"E2")))))))))</f>
        <v>B2</v>
      </c>
      <c r="AD947" s="11">
        <v>7</v>
      </c>
      <c r="AE947" s="69"/>
      <c r="AF947" s="63"/>
      <c r="AG947" s="60"/>
    </row>
    <row r="948" spans="1:33">
      <c r="A948" s="5"/>
      <c r="B948" s="61"/>
      <c r="C948" s="68"/>
      <c r="D948" s="6" t="s">
        <v>15</v>
      </c>
      <c r="E948" s="32"/>
      <c r="F948" s="2">
        <v>7.7</v>
      </c>
      <c r="G948" s="2" t="s">
        <v>35</v>
      </c>
      <c r="H948" s="7">
        <v>7.8</v>
      </c>
      <c r="I948" s="7" t="s">
        <v>35</v>
      </c>
      <c r="J948" s="7">
        <v>20.399999999999999</v>
      </c>
      <c r="K948" s="7" t="s">
        <v>36</v>
      </c>
      <c r="L948" s="2">
        <f t="shared" ref="L948:L952" si="265">F948+H948+J948</f>
        <v>35.9</v>
      </c>
      <c r="M948" s="2" t="str">
        <f t="shared" ref="M948:M955" si="266">IF(L948&gt;=45.5,"A1",IF(L948&gt;=40.5,"A2", IF(L948&gt;=35.5,"B1",IF(L948&gt;=30.5,"B2", IF(L948&gt;=25.5,"C1",IF(L948&gt;=20.5,"C2",IF(L948&gt;=16.5,"D",IF(L948&gt;=10.5,"E1",IF(L948&gt;=10.4,"E2")))))))))</f>
        <v>B1</v>
      </c>
      <c r="N948" s="36"/>
      <c r="O948" s="2">
        <v>7.2</v>
      </c>
      <c r="P948" s="2" t="s">
        <v>35</v>
      </c>
      <c r="Q948" s="7">
        <v>8.1999999999999993</v>
      </c>
      <c r="R948" s="7" t="s">
        <v>34</v>
      </c>
      <c r="S948" s="7">
        <v>24.6</v>
      </c>
      <c r="T948" s="2" t="str">
        <f t="shared" ref="T948:T955" si="267">IF(S948&gt;=27.3,"A1",IF(S948&gt;=24.3,"A2", IF(S948&gt;=21.3,"B1",IF(S948&gt;=18.3,"B2", IF(S948&gt;=15.3,"C1",IF(S948&gt;=12.3,"C2",IF(S948&gt;=9.9,"D",IF(S948&gt;=6.3,"E1",IF(S948&gt;=6.2,"E2")))))))))</f>
        <v>A2</v>
      </c>
      <c r="U948" s="2">
        <f t="shared" ref="U948:U953" si="268">O948+Q948+S948</f>
        <v>40</v>
      </c>
      <c r="V948" s="2" t="str">
        <f t="shared" ref="V948:V955" si="269">IF(U948&gt;=45.5,"A1",IF(U948&gt;=40.5,"A2", IF(U948&gt;=35.5,"B1",IF(U948&gt;=30.5,"B2", IF(U948&gt;=25.5,"C1",IF(U948&gt;=20.5,"C2",IF(U948&gt;=16.5,"D",IF(U948&gt;=10.5,"E1",IF(U948&gt;=10.4,"E2")))))))))</f>
        <v>B1</v>
      </c>
      <c r="W948" s="36"/>
      <c r="X948" s="2">
        <f t="shared" si="264"/>
        <v>30.9</v>
      </c>
      <c r="Y948" s="2" t="str">
        <f t="shared" ref="Y948:Y953" si="270">IF(X948&gt;=36.4,"A1",IF(X948&gt;=32.4,"A2", IF(X948&gt;=28.4,"B1",IF(X948&gt;=24.4,"B2", IF(X948&gt;=20.4,"C1",IF(X948&gt;=16.4,"C2",IF(X948&gt;=13.2,"D",IF(X948&gt;=8.4,"E1",IF(X948&gt;=8.3,"E2")))))))))</f>
        <v>B1</v>
      </c>
      <c r="Z948" s="2">
        <f t="shared" ref="Z948:Z955" si="271">J948+S948</f>
        <v>45</v>
      </c>
      <c r="AA948" s="2" t="str">
        <f t="shared" ref="AA948:AA955" si="272">IF(Z948&gt;=54.5,"A1",IF(Z948&gt;=48.5,"A2", IF(Z948&gt;=42.5,"B1",IF(Z948&gt;=36.5,"B2", IF(Z948&gt;=30.5,"C1",IF(Z948&gt;=24.5,"C2",IF(Z948&gt;=19.8,"D",IF(Z948&gt;=12.6,"E1",IF(Z948&gt;=12.5,"E2")))))))))</f>
        <v>B1</v>
      </c>
      <c r="AB948" s="7">
        <f t="shared" ref="AB948:AB955" si="273">L948+U948</f>
        <v>75.900000000000006</v>
      </c>
      <c r="AC948" s="2" t="str">
        <f t="shared" ref="AC948:AC955" si="274">IF(AB948&gt;=91,"A1",IF(AB948&gt;=81,"A2", IF(AB948&gt;=71,"B1",IF(AB948&gt;=61,"B2", IF(AB948&gt;=51,"C1",IF(AB948&gt;=41,"C2",IF(AB948&gt;=33,"D",IF(AB948&gt;=21,"E1",IF(AB948&gt;=20,"E2")))))))))</f>
        <v>B1</v>
      </c>
      <c r="AD948" s="11">
        <v>8</v>
      </c>
      <c r="AE948" s="69"/>
      <c r="AF948" s="63"/>
      <c r="AG948" s="60"/>
    </row>
    <row r="949" spans="1:33">
      <c r="A949" s="5"/>
      <c r="B949" s="61"/>
      <c r="C949" s="68"/>
      <c r="D949" s="6" t="s">
        <v>16</v>
      </c>
      <c r="E949" s="32"/>
      <c r="F949" s="2">
        <v>8.6</v>
      </c>
      <c r="G949" s="2" t="s">
        <v>34</v>
      </c>
      <c r="H949" s="7">
        <v>6.2</v>
      </c>
      <c r="I949" s="7" t="s">
        <v>36</v>
      </c>
      <c r="J949" s="7">
        <v>17.399999999999999</v>
      </c>
      <c r="K949" s="7" t="s">
        <v>38</v>
      </c>
      <c r="L949" s="2">
        <f t="shared" si="265"/>
        <v>32.200000000000003</v>
      </c>
      <c r="M949" s="2" t="str">
        <f t="shared" si="266"/>
        <v>B2</v>
      </c>
      <c r="N949" s="36"/>
      <c r="O949" s="2">
        <v>6.2</v>
      </c>
      <c r="P949" s="2" t="s">
        <v>36</v>
      </c>
      <c r="Q949" s="7">
        <v>6</v>
      </c>
      <c r="R949" s="7" t="s">
        <v>38</v>
      </c>
      <c r="S949" s="7">
        <v>26.1</v>
      </c>
      <c r="T949" s="2" t="str">
        <f t="shared" si="267"/>
        <v>A2</v>
      </c>
      <c r="U949" s="2">
        <f t="shared" si="268"/>
        <v>38.299999999999997</v>
      </c>
      <c r="V949" s="2" t="str">
        <f t="shared" si="269"/>
        <v>B1</v>
      </c>
      <c r="W949" s="36"/>
      <c r="X949" s="2">
        <f t="shared" si="264"/>
        <v>27</v>
      </c>
      <c r="Y949" s="2" t="str">
        <f t="shared" si="270"/>
        <v>B2</v>
      </c>
      <c r="Z949" s="2">
        <f t="shared" si="271"/>
        <v>43.5</v>
      </c>
      <c r="AA949" s="2" t="str">
        <f t="shared" si="272"/>
        <v>B1</v>
      </c>
      <c r="AB949" s="7">
        <f t="shared" si="273"/>
        <v>70.5</v>
      </c>
      <c r="AC949" s="2" t="str">
        <f t="shared" si="274"/>
        <v>B2</v>
      </c>
      <c r="AD949" s="11">
        <v>8</v>
      </c>
      <c r="AE949" s="69"/>
      <c r="AF949" s="63"/>
      <c r="AG949" s="60"/>
    </row>
    <row r="950" spans="1:33">
      <c r="A950" s="5"/>
      <c r="B950" s="61"/>
      <c r="C950" s="68"/>
      <c r="D950" s="6" t="s">
        <v>31</v>
      </c>
      <c r="E950" s="32"/>
      <c r="F950" s="2">
        <v>6.8</v>
      </c>
      <c r="G950" s="2" t="s">
        <v>36</v>
      </c>
      <c r="H950" s="7">
        <v>5.7</v>
      </c>
      <c r="I950" s="7" t="s">
        <v>38</v>
      </c>
      <c r="J950" s="7">
        <v>9.3000000000000007</v>
      </c>
      <c r="K950" s="7" t="s">
        <v>88</v>
      </c>
      <c r="L950" s="2">
        <f t="shared" si="265"/>
        <v>21.8</v>
      </c>
      <c r="M950" s="2" t="str">
        <f t="shared" si="266"/>
        <v>C2</v>
      </c>
      <c r="N950" s="36"/>
      <c r="O950" s="2">
        <v>8</v>
      </c>
      <c r="P950" s="2" t="s">
        <v>35</v>
      </c>
      <c r="Q950" s="7">
        <v>8.6</v>
      </c>
      <c r="R950" s="7" t="s">
        <v>34</v>
      </c>
      <c r="S950" s="7">
        <v>19.2</v>
      </c>
      <c r="T950" s="2" t="str">
        <f t="shared" si="267"/>
        <v>B2</v>
      </c>
      <c r="U950" s="2">
        <f t="shared" si="268"/>
        <v>35.799999999999997</v>
      </c>
      <c r="V950" s="2" t="str">
        <f t="shared" si="269"/>
        <v>B1</v>
      </c>
      <c r="W950" s="36"/>
      <c r="X950" s="2">
        <f t="shared" si="264"/>
        <v>29.1</v>
      </c>
      <c r="Y950" s="2" t="str">
        <f t="shared" si="270"/>
        <v>B1</v>
      </c>
      <c r="Z950" s="2">
        <f t="shared" si="271"/>
        <v>28.5</v>
      </c>
      <c r="AA950" s="2" t="str">
        <f t="shared" si="272"/>
        <v>C2</v>
      </c>
      <c r="AB950" s="7">
        <f t="shared" si="273"/>
        <v>57.599999999999994</v>
      </c>
      <c r="AC950" s="2" t="str">
        <f t="shared" si="274"/>
        <v>C1</v>
      </c>
      <c r="AD950" s="11">
        <v>6</v>
      </c>
      <c r="AE950" s="69"/>
      <c r="AF950" s="63"/>
      <c r="AG950" s="60"/>
    </row>
    <row r="951" spans="1:33">
      <c r="A951" s="5"/>
      <c r="B951" s="61"/>
      <c r="C951" s="68"/>
      <c r="D951" s="6" t="s">
        <v>32</v>
      </c>
      <c r="E951" s="32"/>
      <c r="F951" s="2">
        <v>4.5</v>
      </c>
      <c r="G951" s="2" t="s">
        <v>39</v>
      </c>
      <c r="H951" s="7">
        <v>5.5</v>
      </c>
      <c r="I951" s="7" t="s">
        <v>38</v>
      </c>
      <c r="J951" s="7">
        <v>13.2</v>
      </c>
      <c r="K951" s="7" t="s">
        <v>39</v>
      </c>
      <c r="L951" s="2">
        <f t="shared" si="265"/>
        <v>23.2</v>
      </c>
      <c r="M951" s="2" t="str">
        <f t="shared" si="266"/>
        <v>C2</v>
      </c>
      <c r="N951" s="36"/>
      <c r="O951" s="2">
        <v>7.6</v>
      </c>
      <c r="P951" s="2" t="s">
        <v>35</v>
      </c>
      <c r="Q951" s="7">
        <v>8.4</v>
      </c>
      <c r="R951" s="7" t="s">
        <v>36</v>
      </c>
      <c r="S951" s="7">
        <v>18.600000000000001</v>
      </c>
      <c r="T951" s="2" t="str">
        <f t="shared" si="267"/>
        <v>B2</v>
      </c>
      <c r="U951" s="2">
        <f t="shared" si="268"/>
        <v>34.6</v>
      </c>
      <c r="V951" s="2" t="str">
        <f t="shared" si="269"/>
        <v>B2</v>
      </c>
      <c r="W951" s="36"/>
      <c r="X951" s="2">
        <f t="shared" si="264"/>
        <v>26</v>
      </c>
      <c r="Y951" s="2" t="str">
        <f t="shared" si="270"/>
        <v>B2</v>
      </c>
      <c r="Z951" s="2">
        <f t="shared" si="271"/>
        <v>31.8</v>
      </c>
      <c r="AA951" s="2" t="str">
        <f t="shared" si="272"/>
        <v>C1</v>
      </c>
      <c r="AB951" s="7">
        <f t="shared" si="273"/>
        <v>57.8</v>
      </c>
      <c r="AC951" s="2" t="str">
        <f t="shared" si="274"/>
        <v>C1</v>
      </c>
      <c r="AD951" s="11">
        <v>6</v>
      </c>
      <c r="AE951" s="69"/>
      <c r="AF951" s="63"/>
      <c r="AG951" s="60"/>
    </row>
    <row r="952" spans="1:33">
      <c r="A952" s="5"/>
      <c r="B952" s="61"/>
      <c r="C952" s="68"/>
      <c r="D952" s="6" t="s">
        <v>17</v>
      </c>
      <c r="E952" s="32"/>
      <c r="F952" s="2">
        <v>7.9</v>
      </c>
      <c r="G952" s="2" t="s">
        <v>35</v>
      </c>
      <c r="H952" s="7">
        <v>7.6</v>
      </c>
      <c r="I952" s="7" t="s">
        <v>35</v>
      </c>
      <c r="J952" s="7">
        <v>19.8</v>
      </c>
      <c r="K952" s="7" t="s">
        <v>36</v>
      </c>
      <c r="L952" s="2">
        <f t="shared" si="265"/>
        <v>35.299999999999997</v>
      </c>
      <c r="M952" s="2" t="str">
        <f t="shared" si="266"/>
        <v>B2</v>
      </c>
      <c r="N952" s="36"/>
      <c r="O952" s="2">
        <v>8.5</v>
      </c>
      <c r="P952" s="2" t="s">
        <v>34</v>
      </c>
      <c r="Q952" s="7">
        <v>8.4</v>
      </c>
      <c r="R952" s="7" t="s">
        <v>34</v>
      </c>
      <c r="S952" s="7">
        <v>18.899999999999999</v>
      </c>
      <c r="T952" s="2" t="str">
        <f t="shared" si="267"/>
        <v>B2</v>
      </c>
      <c r="U952" s="2">
        <f t="shared" si="268"/>
        <v>35.799999999999997</v>
      </c>
      <c r="V952" s="2" t="str">
        <f t="shared" si="269"/>
        <v>B1</v>
      </c>
      <c r="W952" s="36"/>
      <c r="X952" s="2">
        <f t="shared" si="264"/>
        <v>32.4</v>
      </c>
      <c r="Y952" s="2" t="str">
        <f t="shared" si="270"/>
        <v>A2</v>
      </c>
      <c r="Z952" s="2">
        <f t="shared" si="271"/>
        <v>38.700000000000003</v>
      </c>
      <c r="AA952" s="2" t="str">
        <f t="shared" si="272"/>
        <v>B2</v>
      </c>
      <c r="AB952" s="7">
        <f t="shared" si="273"/>
        <v>71.099999999999994</v>
      </c>
      <c r="AC952" s="2" t="str">
        <f t="shared" si="274"/>
        <v>B1</v>
      </c>
      <c r="AD952" s="11">
        <v>8</v>
      </c>
      <c r="AE952" s="69"/>
      <c r="AF952" s="63"/>
      <c r="AG952" s="60"/>
    </row>
    <row r="953" spans="1:33">
      <c r="A953" s="5"/>
      <c r="B953" s="61"/>
      <c r="C953" s="68"/>
      <c r="D953" s="6" t="s">
        <v>18</v>
      </c>
      <c r="E953" s="32"/>
      <c r="F953" s="2"/>
      <c r="G953" s="2"/>
      <c r="H953" s="7"/>
      <c r="I953" s="7"/>
      <c r="J953" s="7">
        <v>12.6</v>
      </c>
      <c r="K953" s="7" t="s">
        <v>39</v>
      </c>
      <c r="L953" s="2">
        <v>21</v>
      </c>
      <c r="M953" s="2" t="str">
        <f t="shared" si="266"/>
        <v>C2</v>
      </c>
      <c r="N953" s="36"/>
      <c r="O953" s="2">
        <v>7</v>
      </c>
      <c r="P953" s="2" t="s">
        <v>36</v>
      </c>
      <c r="Q953" s="7">
        <v>6.4</v>
      </c>
      <c r="R953" s="7" t="s">
        <v>36</v>
      </c>
      <c r="S953" s="7">
        <v>18.3</v>
      </c>
      <c r="T953" s="2" t="str">
        <f t="shared" si="267"/>
        <v>B2</v>
      </c>
      <c r="U953" s="2">
        <f t="shared" si="268"/>
        <v>31.700000000000003</v>
      </c>
      <c r="V953" s="2" t="str">
        <f t="shared" si="269"/>
        <v>B2</v>
      </c>
      <c r="W953" s="36"/>
      <c r="X953" s="2">
        <f t="shared" si="264"/>
        <v>13.4</v>
      </c>
      <c r="Y953" s="2" t="str">
        <f t="shared" si="270"/>
        <v>D</v>
      </c>
      <c r="Z953" s="2">
        <f t="shared" si="271"/>
        <v>30.9</v>
      </c>
      <c r="AA953" s="2" t="str">
        <f t="shared" si="272"/>
        <v>C1</v>
      </c>
      <c r="AB953" s="7">
        <f t="shared" si="273"/>
        <v>52.7</v>
      </c>
      <c r="AC953" s="2" t="str">
        <f t="shared" si="274"/>
        <v>C1</v>
      </c>
      <c r="AD953" s="11"/>
      <c r="AE953" s="69"/>
      <c r="AF953" s="63"/>
      <c r="AG953" s="60"/>
    </row>
    <row r="954" spans="1:33">
      <c r="A954" s="5"/>
      <c r="B954" s="61"/>
      <c r="C954" s="68"/>
      <c r="D954" s="6" t="s">
        <v>33</v>
      </c>
      <c r="E954" s="32"/>
      <c r="F954" s="2"/>
      <c r="G954" s="2"/>
      <c r="H954" s="7"/>
      <c r="I954" s="7"/>
      <c r="J954" s="7">
        <v>14.4</v>
      </c>
      <c r="K954" s="7" t="s">
        <v>39</v>
      </c>
      <c r="L954" s="2">
        <v>24</v>
      </c>
      <c r="M954" s="2" t="str">
        <f t="shared" si="266"/>
        <v>C2</v>
      </c>
      <c r="N954" s="36"/>
      <c r="O954" s="2"/>
      <c r="P954" s="2"/>
      <c r="Q954" s="7"/>
      <c r="R954" s="7"/>
      <c r="S954" s="7">
        <v>13.2</v>
      </c>
      <c r="T954" s="2" t="str">
        <f t="shared" si="267"/>
        <v>C2</v>
      </c>
      <c r="U954" s="2">
        <v>20</v>
      </c>
      <c r="V954" s="2" t="str">
        <f t="shared" si="269"/>
        <v>D</v>
      </c>
      <c r="W954" s="36"/>
      <c r="X954" s="2"/>
      <c r="Y954" s="2"/>
      <c r="Z954" s="2">
        <f t="shared" si="271"/>
        <v>27.6</v>
      </c>
      <c r="AA954" s="2" t="str">
        <f t="shared" si="272"/>
        <v>C2</v>
      </c>
      <c r="AB954" s="7">
        <f t="shared" si="273"/>
        <v>44</v>
      </c>
      <c r="AC954" s="2" t="str">
        <f t="shared" si="274"/>
        <v>C2</v>
      </c>
      <c r="AD954" s="70"/>
      <c r="AE954" s="69"/>
      <c r="AF954" s="63"/>
      <c r="AG954" s="60"/>
    </row>
    <row r="955" spans="1:33">
      <c r="A955" s="5"/>
      <c r="B955" s="61"/>
      <c r="C955" s="68"/>
      <c r="D955" s="6" t="s">
        <v>90</v>
      </c>
      <c r="E955" s="32"/>
      <c r="F955" s="2"/>
      <c r="G955" s="2"/>
      <c r="H955" s="7"/>
      <c r="I955" s="7"/>
      <c r="J955" s="7">
        <v>16.2</v>
      </c>
      <c r="K955" s="7" t="s">
        <v>38</v>
      </c>
      <c r="L955" s="2">
        <v>27</v>
      </c>
      <c r="M955" s="2" t="str">
        <f t="shared" si="266"/>
        <v>C1</v>
      </c>
      <c r="N955" s="36"/>
      <c r="O955" s="17"/>
      <c r="P955" s="17"/>
      <c r="Q955" s="15"/>
      <c r="R955" s="15"/>
      <c r="S955" s="15">
        <v>24</v>
      </c>
      <c r="T955" s="15" t="str">
        <f t="shared" si="267"/>
        <v>B1</v>
      </c>
      <c r="U955" s="17">
        <v>40</v>
      </c>
      <c r="V955" s="17" t="str">
        <f t="shared" si="269"/>
        <v>B1</v>
      </c>
      <c r="W955" s="36"/>
      <c r="X955" s="71"/>
      <c r="Y955" s="71"/>
      <c r="Z955" s="17">
        <f t="shared" si="271"/>
        <v>40.200000000000003</v>
      </c>
      <c r="AA955" s="17" t="str">
        <f t="shared" si="272"/>
        <v>B2</v>
      </c>
      <c r="AB955" s="17">
        <f t="shared" si="273"/>
        <v>67</v>
      </c>
      <c r="AC955" s="17" t="str">
        <f t="shared" si="274"/>
        <v>B2</v>
      </c>
      <c r="AD955" s="70"/>
      <c r="AE955" s="69"/>
      <c r="AF955" s="63"/>
      <c r="AG955" s="60"/>
    </row>
    <row r="956" spans="1:33">
      <c r="A956" s="5"/>
      <c r="B956" s="61"/>
      <c r="C956" s="68"/>
      <c r="D956" s="42" t="s">
        <v>97</v>
      </c>
      <c r="E956" s="32"/>
      <c r="F956" s="23" t="s">
        <v>128</v>
      </c>
      <c r="G956" s="23"/>
      <c r="H956" s="25"/>
      <c r="I956" s="25"/>
      <c r="J956" s="25"/>
      <c r="K956" s="25"/>
      <c r="L956" s="25"/>
      <c r="M956" s="25"/>
      <c r="N956" s="36"/>
      <c r="O956" s="23" t="s">
        <v>129</v>
      </c>
      <c r="P956" s="23"/>
      <c r="Q956" s="25"/>
      <c r="R956" s="25"/>
      <c r="S956" s="25"/>
      <c r="T956" s="25"/>
      <c r="U956" s="23"/>
      <c r="V956" s="23"/>
      <c r="W956" s="36"/>
      <c r="X956" s="25"/>
      <c r="Y956" s="25"/>
      <c r="Z956" s="25"/>
      <c r="AA956" s="25"/>
      <c r="AB956" s="44"/>
      <c r="AC956" s="45"/>
      <c r="AD956" s="72"/>
      <c r="AE956" s="69"/>
      <c r="AF956" s="63"/>
      <c r="AG956" s="60"/>
    </row>
    <row r="957" spans="1:33" ht="15.75" thickBot="1">
      <c r="A957" s="5"/>
      <c r="B957" s="61"/>
      <c r="C957" s="68"/>
      <c r="D957" s="43"/>
      <c r="E957" s="33"/>
      <c r="F957" s="24"/>
      <c r="G957" s="24"/>
      <c r="H957" s="26"/>
      <c r="I957" s="26"/>
      <c r="J957" s="26"/>
      <c r="K957" s="26"/>
      <c r="L957" s="26"/>
      <c r="M957" s="26"/>
      <c r="N957" s="37"/>
      <c r="O957" s="24"/>
      <c r="P957" s="24"/>
      <c r="Q957" s="26"/>
      <c r="R957" s="26"/>
      <c r="S957" s="26"/>
      <c r="T957" s="26"/>
      <c r="U957" s="24"/>
      <c r="V957" s="24"/>
      <c r="W957" s="37"/>
      <c r="X957" s="26"/>
      <c r="Y957" s="26"/>
      <c r="Z957" s="26"/>
      <c r="AA957" s="26"/>
      <c r="AB957" s="46"/>
      <c r="AC957" s="47"/>
      <c r="AD957" s="73"/>
      <c r="AE957" s="69"/>
      <c r="AF957" s="63"/>
      <c r="AG957" s="60"/>
    </row>
    <row r="958" spans="1:33" ht="15.75" thickBot="1">
      <c r="A958" s="5"/>
      <c r="B958" s="61"/>
      <c r="C958" s="74"/>
      <c r="D958" s="75"/>
      <c r="E958" s="75"/>
      <c r="F958" s="8"/>
      <c r="G958" s="8"/>
      <c r="H958" s="75"/>
      <c r="I958" s="75"/>
      <c r="J958" s="75"/>
      <c r="K958" s="75"/>
      <c r="L958" s="75"/>
      <c r="M958" s="75"/>
      <c r="N958" s="75"/>
      <c r="O958" s="8"/>
      <c r="P958" s="8"/>
      <c r="Q958" s="75"/>
      <c r="R958" s="75"/>
      <c r="S958" s="75"/>
      <c r="T958" s="75"/>
      <c r="U958" s="8"/>
      <c r="V958" s="8"/>
      <c r="W958" s="75"/>
      <c r="X958" s="75"/>
      <c r="Y958" s="75"/>
      <c r="Z958" s="75"/>
      <c r="AA958" s="75"/>
      <c r="AB958" s="75"/>
      <c r="AC958" s="75"/>
      <c r="AD958" s="8"/>
      <c r="AE958" s="76"/>
      <c r="AF958" s="63"/>
      <c r="AG958" s="60"/>
    </row>
    <row r="959" spans="1:33">
      <c r="A959" s="5"/>
      <c r="B959" s="61"/>
      <c r="C959" s="62"/>
      <c r="D959" s="62"/>
      <c r="E959" s="62"/>
      <c r="F959" s="9"/>
      <c r="G959" s="9"/>
      <c r="H959" s="62"/>
      <c r="I959" s="62"/>
      <c r="J959" s="62"/>
      <c r="K959" s="62"/>
      <c r="L959" s="62"/>
      <c r="M959" s="62"/>
      <c r="N959" s="62"/>
      <c r="O959" s="9"/>
      <c r="P959" s="9"/>
      <c r="Q959" s="62"/>
      <c r="R959" s="62"/>
      <c r="S959" s="62"/>
      <c r="T959" s="62"/>
      <c r="U959" s="9"/>
      <c r="V959" s="9"/>
      <c r="W959" s="62"/>
      <c r="X959" s="62"/>
      <c r="Y959" s="62"/>
      <c r="Z959" s="62"/>
      <c r="AA959" s="62"/>
      <c r="AB959" s="62"/>
      <c r="AC959" s="62"/>
      <c r="AD959" s="9"/>
      <c r="AE959" s="62"/>
      <c r="AF959" s="63"/>
      <c r="AG959" s="60"/>
    </row>
    <row r="960" spans="1:33">
      <c r="A960" s="5"/>
      <c r="B960" s="61"/>
      <c r="C960" s="62"/>
      <c r="D960" s="62"/>
      <c r="E960" s="62"/>
      <c r="F960" s="9"/>
      <c r="G960" s="9"/>
      <c r="H960" s="62"/>
      <c r="I960" s="62"/>
      <c r="J960" s="62"/>
      <c r="K960" s="62"/>
      <c r="L960" s="62"/>
      <c r="M960" s="62"/>
      <c r="N960" s="62"/>
      <c r="O960" s="9"/>
      <c r="P960" s="9"/>
      <c r="Q960" s="62"/>
      <c r="R960" s="62"/>
      <c r="S960" s="62"/>
      <c r="T960" s="62"/>
      <c r="U960" s="9"/>
      <c r="V960" s="9"/>
      <c r="W960" s="62"/>
      <c r="X960" s="62"/>
      <c r="Y960" s="62"/>
      <c r="Z960" s="62"/>
      <c r="AA960" s="62"/>
      <c r="AB960" s="62"/>
      <c r="AC960" s="62"/>
      <c r="AD960" s="9"/>
      <c r="AE960" s="62"/>
      <c r="AF960" s="63"/>
      <c r="AG960" s="60"/>
    </row>
    <row r="961" spans="1:33">
      <c r="A961" s="5"/>
      <c r="B961" s="61"/>
      <c r="C961" s="62"/>
      <c r="D961" s="62"/>
      <c r="E961" s="62"/>
      <c r="F961" s="9"/>
      <c r="G961" s="9"/>
      <c r="H961" s="62"/>
      <c r="I961" s="62"/>
      <c r="J961" s="62"/>
      <c r="K961" s="62"/>
      <c r="L961" s="62"/>
      <c r="M961" s="62"/>
      <c r="N961" s="62"/>
      <c r="O961" s="9"/>
      <c r="P961" s="9"/>
      <c r="Q961" s="62"/>
      <c r="R961" s="19" t="s">
        <v>155</v>
      </c>
      <c r="S961" s="19"/>
      <c r="T961" s="19"/>
      <c r="U961" s="19"/>
      <c r="V961" s="19"/>
      <c r="W961" s="62"/>
      <c r="X961" s="62"/>
      <c r="Y961" s="62"/>
      <c r="Z961" s="62"/>
      <c r="AA961" s="19"/>
      <c r="AB961" s="19"/>
      <c r="AC961" s="19"/>
      <c r="AD961" s="19"/>
      <c r="AE961" s="62"/>
      <c r="AF961" s="63"/>
      <c r="AG961" s="60"/>
    </row>
    <row r="962" spans="1:33">
      <c r="A962" s="5"/>
      <c r="B962" s="61"/>
      <c r="C962" s="62"/>
      <c r="D962" s="19" t="s">
        <v>25</v>
      </c>
      <c r="E962" s="19"/>
      <c r="F962" s="19"/>
      <c r="G962" s="19"/>
      <c r="H962" s="62"/>
      <c r="I962" s="19" t="s">
        <v>25</v>
      </c>
      <c r="J962" s="19"/>
      <c r="K962" s="19"/>
      <c r="L962" s="19"/>
      <c r="M962" s="19"/>
      <c r="N962" s="62"/>
      <c r="O962" s="9"/>
      <c r="P962" s="9"/>
      <c r="Q962" s="62"/>
      <c r="R962" s="19" t="s">
        <v>26</v>
      </c>
      <c r="S962" s="19"/>
      <c r="T962" s="19"/>
      <c r="U962" s="19"/>
      <c r="V962" s="19"/>
      <c r="W962" s="62"/>
      <c r="X962" s="62"/>
      <c r="Y962" s="62"/>
      <c r="Z962" s="18" t="s">
        <v>26</v>
      </c>
      <c r="AA962" s="18"/>
      <c r="AB962" s="18"/>
      <c r="AC962" s="18"/>
      <c r="AD962" s="9"/>
      <c r="AE962" s="62"/>
      <c r="AF962" s="63"/>
      <c r="AG962" s="60"/>
    </row>
    <row r="963" spans="1:33">
      <c r="A963" s="5"/>
      <c r="B963" s="61"/>
      <c r="C963" s="62"/>
      <c r="D963" s="62"/>
      <c r="E963" s="62"/>
      <c r="F963" s="9"/>
      <c r="G963" s="9"/>
      <c r="H963" s="62"/>
      <c r="I963" s="62"/>
      <c r="J963" s="62"/>
      <c r="K963" s="62"/>
      <c r="L963" s="62"/>
      <c r="M963" s="62"/>
      <c r="N963" s="62"/>
      <c r="O963" s="9"/>
      <c r="P963" s="9"/>
      <c r="Q963" s="62"/>
      <c r="R963" s="62"/>
      <c r="S963" s="62"/>
      <c r="T963" s="62"/>
      <c r="U963" s="9"/>
      <c r="V963" s="9"/>
      <c r="W963" s="62"/>
      <c r="X963" s="62"/>
      <c r="Y963" s="62"/>
      <c r="Z963" s="62"/>
      <c r="AA963" s="62"/>
      <c r="AB963" s="62"/>
      <c r="AC963" s="62"/>
      <c r="AD963" s="9"/>
      <c r="AE963" s="62"/>
      <c r="AF963" s="63"/>
      <c r="AG963" s="60"/>
    </row>
    <row r="964" spans="1:33">
      <c r="A964" s="5"/>
      <c r="B964" s="61"/>
      <c r="C964" s="62"/>
      <c r="D964" s="3" t="s">
        <v>28</v>
      </c>
      <c r="E964" s="3"/>
      <c r="F964" s="9"/>
      <c r="G964" s="9"/>
      <c r="H964" s="3"/>
      <c r="I964" s="18" t="s">
        <v>23</v>
      </c>
      <c r="J964" s="18"/>
      <c r="K964" s="18"/>
      <c r="L964" s="18"/>
      <c r="M964" s="18"/>
      <c r="N964" s="18"/>
      <c r="O964" s="18"/>
      <c r="P964" s="9"/>
      <c r="Q964" s="3"/>
      <c r="R964" s="19" t="s">
        <v>22</v>
      </c>
      <c r="S964" s="19"/>
      <c r="T964" s="19"/>
      <c r="U964" s="19"/>
      <c r="V964" s="19"/>
      <c r="W964" s="19"/>
      <c r="X964" s="3"/>
      <c r="Y964" s="19" t="s">
        <v>24</v>
      </c>
      <c r="Z964" s="19"/>
      <c r="AA964" s="19"/>
      <c r="AB964" s="19"/>
      <c r="AC964" s="19"/>
      <c r="AD964" s="19"/>
      <c r="AE964" s="62"/>
      <c r="AF964" s="63"/>
      <c r="AG964" s="60"/>
    </row>
    <row r="965" spans="1:33" ht="15.75" thickBot="1">
      <c r="A965" s="5"/>
      <c r="B965" s="77"/>
      <c r="C965" s="78"/>
      <c r="D965" s="78"/>
      <c r="E965" s="78"/>
      <c r="F965" s="79"/>
      <c r="G965" s="79"/>
      <c r="H965" s="78"/>
      <c r="I965" s="78"/>
      <c r="J965" s="78"/>
      <c r="K965" s="78"/>
      <c r="L965" s="78"/>
      <c r="M965" s="78"/>
      <c r="N965" s="78"/>
      <c r="O965" s="79"/>
      <c r="P965" s="79"/>
      <c r="Q965" s="78"/>
      <c r="R965" s="78"/>
      <c r="S965" s="78"/>
      <c r="T965" s="78"/>
      <c r="U965" s="79"/>
      <c r="V965" s="79"/>
      <c r="W965" s="78"/>
      <c r="X965" s="78"/>
      <c r="Y965" s="78"/>
      <c r="Z965" s="78"/>
      <c r="AA965" s="78"/>
      <c r="AB965" s="78"/>
      <c r="AC965" s="78"/>
      <c r="AD965" s="79"/>
      <c r="AE965" s="78"/>
      <c r="AF965" s="80"/>
      <c r="AG965" s="60"/>
    </row>
    <row r="966" spans="1:33" ht="15.75" thickBot="1">
      <c r="A966" s="20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  <c r="AA966" s="21"/>
      <c r="AB966" s="21"/>
      <c r="AC966" s="21"/>
      <c r="AD966" s="21"/>
      <c r="AE966" s="21"/>
      <c r="AF966" s="21"/>
      <c r="AG966" s="22"/>
    </row>
    <row r="972" spans="1:33" ht="15.75" thickBot="1"/>
    <row r="973" spans="1:33" ht="15.75" thickBot="1">
      <c r="A973" s="4"/>
      <c r="B973" s="54"/>
      <c r="C973" s="54"/>
      <c r="D973" s="54"/>
      <c r="E973" s="54"/>
      <c r="F973" s="55"/>
      <c r="G973" s="55"/>
      <c r="H973" s="54"/>
      <c r="I973" s="54"/>
      <c r="J973" s="54"/>
      <c r="K973" s="54"/>
      <c r="L973" s="54"/>
      <c r="M973" s="54"/>
      <c r="N973" s="54"/>
      <c r="O973" s="55"/>
      <c r="P973" s="55"/>
      <c r="Q973" s="54"/>
      <c r="R973" s="54"/>
      <c r="S973" s="54"/>
      <c r="T973" s="54"/>
      <c r="U973" s="55"/>
      <c r="V973" s="55"/>
      <c r="W973" s="54"/>
      <c r="X973" s="54"/>
      <c r="Y973" s="54"/>
      <c r="Z973" s="54"/>
      <c r="AA973" s="54"/>
      <c r="AB973" s="54"/>
      <c r="AC973" s="54"/>
      <c r="AD973" s="55"/>
      <c r="AE973" s="54"/>
      <c r="AF973" s="54"/>
      <c r="AG973" s="56"/>
    </row>
    <row r="974" spans="1:33" ht="22.5">
      <c r="A974" s="5"/>
      <c r="B974" s="57"/>
      <c r="C974" s="58"/>
      <c r="D974" s="96" t="s">
        <v>0</v>
      </c>
      <c r="E974" s="96"/>
      <c r="F974" s="96"/>
      <c r="G974" s="96"/>
      <c r="H974" s="96"/>
      <c r="I974" s="96"/>
      <c r="J974" s="96"/>
      <c r="K974" s="96"/>
      <c r="L974" s="96"/>
      <c r="M974" s="96"/>
      <c r="N974" s="96"/>
      <c r="O974" s="96"/>
      <c r="P974" s="96"/>
      <c r="Q974" s="96"/>
      <c r="R974" s="96"/>
      <c r="S974" s="96"/>
      <c r="T974" s="96"/>
      <c r="U974" s="96"/>
      <c r="V974" s="96"/>
      <c r="W974" s="96"/>
      <c r="X974" s="96"/>
      <c r="Y974" s="96"/>
      <c r="Z974" s="96"/>
      <c r="AA974" s="96"/>
      <c r="AB974" s="96"/>
      <c r="AC974" s="96"/>
      <c r="AD974" s="96"/>
      <c r="AE974" s="58"/>
      <c r="AF974" s="59"/>
      <c r="AG974" s="60"/>
    </row>
    <row r="975" spans="1:33" ht="19.5">
      <c r="A975" s="5"/>
      <c r="B975" s="61"/>
      <c r="C975" s="62"/>
      <c r="D975" s="95" t="s">
        <v>27</v>
      </c>
      <c r="E975" s="95"/>
      <c r="F975" s="95"/>
      <c r="G975" s="95"/>
      <c r="H975" s="95"/>
      <c r="I975" s="95"/>
      <c r="J975" s="95"/>
      <c r="K975" s="95"/>
      <c r="L975" s="95"/>
      <c r="M975" s="95"/>
      <c r="N975" s="95"/>
      <c r="O975" s="95"/>
      <c r="P975" s="95"/>
      <c r="Q975" s="95"/>
      <c r="R975" s="95"/>
      <c r="S975" s="95"/>
      <c r="T975" s="95"/>
      <c r="U975" s="95"/>
      <c r="V975" s="95"/>
      <c r="W975" s="95"/>
      <c r="X975" s="95"/>
      <c r="Y975" s="95"/>
      <c r="Z975" s="95"/>
      <c r="AA975" s="95"/>
      <c r="AB975" s="95"/>
      <c r="AC975" s="95"/>
      <c r="AD975" s="95"/>
      <c r="AE975" s="62"/>
      <c r="AF975" s="63"/>
      <c r="AG975" s="60"/>
    </row>
    <row r="976" spans="1:33" ht="15.75">
      <c r="A976" s="5"/>
      <c r="B976" s="61"/>
      <c r="C976" s="62"/>
      <c r="D976" s="27" t="s">
        <v>95</v>
      </c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27"/>
      <c r="AC976" s="27"/>
      <c r="AD976" s="27"/>
      <c r="AE976" s="62"/>
      <c r="AF976" s="63"/>
      <c r="AG976" s="60"/>
    </row>
    <row r="977" spans="1:33">
      <c r="A977" s="5"/>
      <c r="B977" s="61"/>
      <c r="C977" s="62"/>
      <c r="D977" s="14"/>
      <c r="E977" s="14"/>
      <c r="F977" s="9"/>
      <c r="G977" s="9"/>
      <c r="H977" s="14"/>
      <c r="I977" s="14"/>
      <c r="J977" s="14"/>
      <c r="K977" s="14"/>
      <c r="L977" s="14"/>
      <c r="M977" s="14"/>
      <c r="N977" s="14"/>
      <c r="O977" s="9"/>
      <c r="P977" s="9"/>
      <c r="Q977" s="14"/>
      <c r="R977" s="14"/>
      <c r="S977" s="14"/>
      <c r="T977" s="14"/>
      <c r="U977" s="9"/>
      <c r="V977" s="9"/>
      <c r="W977" s="14"/>
      <c r="X977" s="14"/>
      <c r="Y977" s="14"/>
      <c r="Z977" s="14"/>
      <c r="AA977" s="14"/>
      <c r="AB977" s="14"/>
      <c r="AC977" s="14"/>
      <c r="AD977" s="9"/>
      <c r="AE977" s="62"/>
      <c r="AF977" s="63"/>
      <c r="AG977" s="60"/>
    </row>
    <row r="978" spans="1:33" ht="15.75">
      <c r="A978" s="5"/>
      <c r="B978" s="61"/>
      <c r="C978" s="62"/>
      <c r="D978" s="27" t="s">
        <v>87</v>
      </c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27"/>
      <c r="AC978" s="27"/>
      <c r="AD978" s="27"/>
      <c r="AE978" s="62"/>
      <c r="AF978" s="63"/>
      <c r="AG978" s="60"/>
    </row>
    <row r="979" spans="1:33">
      <c r="A979" s="5"/>
      <c r="B979" s="61"/>
      <c r="C979" s="62"/>
      <c r="D979" s="14"/>
      <c r="E979" s="14"/>
      <c r="F979" s="9"/>
      <c r="G979" s="9"/>
      <c r="H979" s="14"/>
      <c r="I979" s="14"/>
      <c r="J979" s="14"/>
      <c r="K979" s="14"/>
      <c r="L979" s="14"/>
      <c r="M979" s="14"/>
      <c r="N979" s="14"/>
      <c r="O979" s="9"/>
      <c r="P979" s="9"/>
      <c r="Q979" s="14"/>
      <c r="R979" s="14"/>
      <c r="S979" s="14"/>
      <c r="T979" s="14"/>
      <c r="U979" s="9"/>
      <c r="V979" s="9"/>
      <c r="W979" s="14"/>
      <c r="X979" s="14"/>
      <c r="Y979" s="14"/>
      <c r="Z979" s="14"/>
      <c r="AA979" s="14"/>
      <c r="AB979" s="14"/>
      <c r="AC979" s="14"/>
      <c r="AD979" s="9"/>
      <c r="AE979" s="62"/>
      <c r="AF979" s="63"/>
      <c r="AG979" s="60"/>
    </row>
    <row r="980" spans="1:33" ht="15.75">
      <c r="A980" s="5"/>
      <c r="B980" s="61"/>
      <c r="C980" s="62"/>
      <c r="D980" s="27" t="s">
        <v>153</v>
      </c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27"/>
      <c r="AC980" s="27"/>
      <c r="AD980" s="27"/>
      <c r="AE980" s="62"/>
      <c r="AF980" s="63"/>
      <c r="AG980" s="60"/>
    </row>
    <row r="981" spans="1:33" ht="16.5" thickBot="1">
      <c r="A981" s="5"/>
      <c r="B981" s="61"/>
      <c r="C981" s="62"/>
      <c r="D981" s="16"/>
      <c r="E981" s="16"/>
      <c r="F981" s="12"/>
      <c r="G981" s="12"/>
      <c r="H981" s="16"/>
      <c r="I981" s="16"/>
      <c r="J981" s="16"/>
      <c r="K981" s="16"/>
      <c r="L981" s="16"/>
      <c r="M981" s="16"/>
      <c r="N981" s="16"/>
      <c r="O981" s="12"/>
      <c r="P981" s="12"/>
      <c r="Q981" s="16"/>
      <c r="R981" s="16"/>
      <c r="S981" s="16"/>
      <c r="T981" s="16"/>
      <c r="U981" s="12"/>
      <c r="V981" s="12"/>
      <c r="W981" s="16"/>
      <c r="X981" s="16"/>
      <c r="Y981" s="16"/>
      <c r="Z981" s="16"/>
      <c r="AA981" s="16"/>
      <c r="AB981" s="16"/>
      <c r="AC981" s="16"/>
      <c r="AD981" s="12"/>
      <c r="AE981" s="62"/>
      <c r="AF981" s="63"/>
      <c r="AG981" s="60"/>
    </row>
    <row r="982" spans="1:33" ht="15.75" thickBot="1">
      <c r="A982" s="5"/>
      <c r="B982" s="61"/>
      <c r="C982" s="64"/>
      <c r="D982" s="65"/>
      <c r="E982" s="65"/>
      <c r="F982" s="66"/>
      <c r="G982" s="66"/>
      <c r="H982" s="65"/>
      <c r="I982" s="65"/>
      <c r="J982" s="65"/>
      <c r="K982" s="65"/>
      <c r="L982" s="65"/>
      <c r="M982" s="65"/>
      <c r="N982" s="65"/>
      <c r="O982" s="66"/>
      <c r="P982" s="66"/>
      <c r="Q982" s="65"/>
      <c r="R982" s="65"/>
      <c r="S982" s="65"/>
      <c r="T982" s="65"/>
      <c r="U982" s="66"/>
      <c r="V982" s="66"/>
      <c r="W982" s="65"/>
      <c r="X982" s="65"/>
      <c r="Y982" s="65"/>
      <c r="Z982" s="65"/>
      <c r="AA982" s="65"/>
      <c r="AB982" s="65"/>
      <c r="AC982" s="65"/>
      <c r="AD982" s="66"/>
      <c r="AE982" s="67"/>
      <c r="AF982" s="63"/>
      <c r="AG982" s="60"/>
    </row>
    <row r="983" spans="1:33">
      <c r="A983" s="5"/>
      <c r="B983" s="61"/>
      <c r="C983" s="68"/>
      <c r="D983" s="28" t="s">
        <v>1</v>
      </c>
      <c r="E983" s="31"/>
      <c r="F983" s="34" t="s">
        <v>21</v>
      </c>
      <c r="G983" s="34"/>
      <c r="H983" s="34"/>
      <c r="I983" s="34"/>
      <c r="J983" s="34"/>
      <c r="K983" s="34"/>
      <c r="L983" s="34"/>
      <c r="M983" s="34"/>
      <c r="N983" s="35"/>
      <c r="O983" s="34" t="s">
        <v>2</v>
      </c>
      <c r="P983" s="34"/>
      <c r="Q983" s="34"/>
      <c r="R983" s="34"/>
      <c r="S983" s="34"/>
      <c r="T983" s="34"/>
      <c r="U983" s="34"/>
      <c r="V983" s="34"/>
      <c r="W983" s="35"/>
      <c r="X983" s="34" t="s">
        <v>3</v>
      </c>
      <c r="Y983" s="34"/>
      <c r="Z983" s="34"/>
      <c r="AA983" s="34"/>
      <c r="AB983" s="34"/>
      <c r="AC983" s="34"/>
      <c r="AD983" s="38"/>
      <c r="AE983" s="69"/>
      <c r="AF983" s="63"/>
      <c r="AG983" s="60"/>
    </row>
    <row r="984" spans="1:33">
      <c r="A984" s="5"/>
      <c r="B984" s="61"/>
      <c r="C984" s="68"/>
      <c r="D984" s="29"/>
      <c r="E984" s="32"/>
      <c r="F984" s="39" t="s">
        <v>4</v>
      </c>
      <c r="G984" s="39"/>
      <c r="H984" s="39" t="s">
        <v>5</v>
      </c>
      <c r="I984" s="39"/>
      <c r="J984" s="39" t="s">
        <v>30</v>
      </c>
      <c r="K984" s="39"/>
      <c r="L984" s="39" t="s">
        <v>7</v>
      </c>
      <c r="M984" s="39"/>
      <c r="N984" s="36"/>
      <c r="O984" s="39" t="s">
        <v>8</v>
      </c>
      <c r="P984" s="39"/>
      <c r="Q984" s="39" t="s">
        <v>9</v>
      </c>
      <c r="R984" s="39"/>
      <c r="S984" s="39" t="s">
        <v>10</v>
      </c>
      <c r="T984" s="39"/>
      <c r="U984" s="39" t="s">
        <v>7</v>
      </c>
      <c r="V984" s="39"/>
      <c r="W984" s="36"/>
      <c r="X984" s="39" t="s">
        <v>11</v>
      </c>
      <c r="Y984" s="39"/>
      <c r="Z984" s="39" t="s">
        <v>6</v>
      </c>
      <c r="AA984" s="39"/>
      <c r="AB984" s="39" t="s">
        <v>12</v>
      </c>
      <c r="AC984" s="39"/>
      <c r="AD984" s="40" t="s">
        <v>20</v>
      </c>
      <c r="AE984" s="69"/>
      <c r="AF984" s="63"/>
      <c r="AG984" s="60"/>
    </row>
    <row r="985" spans="1:33">
      <c r="A985" s="5"/>
      <c r="B985" s="61"/>
      <c r="C985" s="68"/>
      <c r="D985" s="30"/>
      <c r="E985" s="32"/>
      <c r="F985" s="1">
        <v>0.1</v>
      </c>
      <c r="G985" s="2" t="s">
        <v>13</v>
      </c>
      <c r="H985" s="1">
        <v>0.1</v>
      </c>
      <c r="I985" s="2" t="s">
        <v>13</v>
      </c>
      <c r="J985" s="1">
        <v>0.3</v>
      </c>
      <c r="K985" s="2" t="s">
        <v>13</v>
      </c>
      <c r="L985" s="1">
        <v>0.5</v>
      </c>
      <c r="M985" s="2" t="s">
        <v>13</v>
      </c>
      <c r="N985" s="36"/>
      <c r="O985" s="1">
        <v>0.1</v>
      </c>
      <c r="P985" s="2" t="s">
        <v>13</v>
      </c>
      <c r="Q985" s="1">
        <v>0.1</v>
      </c>
      <c r="R985" s="2" t="s">
        <v>13</v>
      </c>
      <c r="S985" s="1">
        <v>0.3</v>
      </c>
      <c r="T985" s="2" t="s">
        <v>13</v>
      </c>
      <c r="U985" s="1">
        <v>0.5</v>
      </c>
      <c r="V985" s="2" t="s">
        <v>13</v>
      </c>
      <c r="W985" s="36"/>
      <c r="X985" s="1">
        <v>0.4</v>
      </c>
      <c r="Y985" s="2" t="s">
        <v>13</v>
      </c>
      <c r="Z985" s="1">
        <v>0.6</v>
      </c>
      <c r="AA985" s="2" t="s">
        <v>13</v>
      </c>
      <c r="AB985" s="1">
        <v>1</v>
      </c>
      <c r="AC985" s="2" t="s">
        <v>13</v>
      </c>
      <c r="AD985" s="41"/>
      <c r="AE985" s="69"/>
      <c r="AF985" s="63"/>
      <c r="AG985" s="60"/>
    </row>
    <row r="986" spans="1:33">
      <c r="A986" s="5"/>
      <c r="B986" s="61"/>
      <c r="C986" s="68"/>
      <c r="D986" s="6" t="s">
        <v>14</v>
      </c>
      <c r="E986" s="32"/>
      <c r="F986" s="2">
        <v>8.5</v>
      </c>
      <c r="G986" s="2" t="s">
        <v>34</v>
      </c>
      <c r="H986" s="7">
        <v>8.1999999999999993</v>
      </c>
      <c r="I986" s="7" t="s">
        <v>34</v>
      </c>
      <c r="J986" s="7">
        <v>21.3</v>
      </c>
      <c r="K986" s="7" t="s">
        <v>35</v>
      </c>
      <c r="L986" s="2">
        <f>F986+H986+J986</f>
        <v>38</v>
      </c>
      <c r="M986" s="2" t="str">
        <f>IF(L986&gt;=45.5,"A1",IF(L986&gt;=40.5,"A2", IF(L986&gt;=35.5,"B1",IF(L986&gt;=30.5,"B2", IF(L986&gt;=25.5,"C1",IF(L986&gt;=20.5,"C2",IF(L986&gt;=16.5,"D",IF(L986&gt;=10.5,"E1",IF(L986&gt;=10.4,"E2")))))))))</f>
        <v>B1</v>
      </c>
      <c r="N986" s="36"/>
      <c r="O986" s="2">
        <v>8.6</v>
      </c>
      <c r="P986" s="2" t="s">
        <v>34</v>
      </c>
      <c r="Q986" s="7">
        <v>8.4</v>
      </c>
      <c r="R986" s="7" t="s">
        <v>34</v>
      </c>
      <c r="S986" s="7">
        <v>23.1</v>
      </c>
      <c r="T986" s="2" t="str">
        <f>IF(S986&gt;=27.3,"A1",IF(S986&gt;=24.3,"A2", IF(S986&gt;=21.3,"B1",IF(S986&gt;=18.3,"B2", IF(S986&gt;=15.3,"C1",IF(S986&gt;=12.3,"C2",IF(S986&gt;=9.9,"D",IF(S986&gt;=6.3,"E1",IF(S986&gt;=6.2,"E2")))))))))</f>
        <v>B1</v>
      </c>
      <c r="U986" s="2">
        <f>O986+Q986+S986</f>
        <v>40.1</v>
      </c>
      <c r="V986" s="2" t="str">
        <f>IF(U986&gt;=45.5,"A1",IF(U986&gt;=40.5,"A2", IF(U986&gt;=35.5,"B1",IF(U986&gt;=30.5,"B2", IF(U986&gt;=25.5,"C1",IF(U986&gt;=20.5,"C2",IF(U986&gt;=16.5,"D",IF(U986&gt;=10.5,"E1",IF(U986&gt;=10.4,"E2")))))))))</f>
        <v>B1</v>
      </c>
      <c r="W986" s="36"/>
      <c r="X986" s="2">
        <f t="shared" ref="X986:X993" si="275">SUM(F986,H986,O986,Q986)</f>
        <v>33.699999999999996</v>
      </c>
      <c r="Y986" s="2" t="str">
        <f>IF(X986&gt;=36.4,"A1",IF(X986&gt;=32.4,"A2", IF(X986&gt;=28.4,"B1",IF(X986&gt;=24.4,"B2", IF(X986&gt;=20.4,"C1",IF(X986&gt;=16.4,"C2",IF(X986&gt;=13.2,"D",IF(X986&gt;=8.4,"E1",IF(X986&gt;=8.3,"E2")))))))))</f>
        <v>A2</v>
      </c>
      <c r="Z986" s="2">
        <f>J986+S986</f>
        <v>44.400000000000006</v>
      </c>
      <c r="AA986" s="2" t="str">
        <f>IF(Z986&gt;=54.5,"A1",IF(Z986&gt;=48.5,"A2", IF(Z986&gt;=42.5,"B1",IF(Z986&gt;=36.5,"B2", IF(Z986&gt;=30.5,"C1",IF(Z986&gt;=24.5,"C2",IF(Z986&gt;=19.8,"D",IF(Z986&gt;=12.6,"E1",IF(Z986&gt;=12.5,"E2")))))))))</f>
        <v>B1</v>
      </c>
      <c r="AB986" s="7">
        <f>L986+U986</f>
        <v>78.099999999999994</v>
      </c>
      <c r="AC986" s="2" t="str">
        <f>IF(AB986&gt;=91,"A1",IF(AB986&gt;=81,"A2", IF(AB986&gt;=71,"B1",IF(AB986&gt;=61,"B2", IF(AB986&gt;=51,"C1",IF(AB986&gt;=41,"C2",IF(AB986&gt;=33,"D",IF(AB986&gt;=21,"E1",IF(AB986&gt;=20,"E2")))))))))</f>
        <v>B1</v>
      </c>
      <c r="AD986" s="11">
        <v>8</v>
      </c>
      <c r="AE986" s="69"/>
      <c r="AF986" s="63"/>
      <c r="AG986" s="60"/>
    </row>
    <row r="987" spans="1:33">
      <c r="A987" s="5"/>
      <c r="B987" s="61"/>
      <c r="C987" s="68"/>
      <c r="D987" s="6" t="s">
        <v>15</v>
      </c>
      <c r="E987" s="32"/>
      <c r="F987" s="2">
        <v>9.4</v>
      </c>
      <c r="G987" s="2" t="s">
        <v>37</v>
      </c>
      <c r="H987" s="7">
        <v>9.8000000000000007</v>
      </c>
      <c r="I987" s="7" t="s">
        <v>37</v>
      </c>
      <c r="J987" s="7">
        <v>24.3</v>
      </c>
      <c r="K987" s="7" t="s">
        <v>34</v>
      </c>
      <c r="L987" s="2">
        <f t="shared" ref="L987:L991" si="276">F987+H987+J987</f>
        <v>43.5</v>
      </c>
      <c r="M987" s="2" t="str">
        <f t="shared" ref="M987:M994" si="277">IF(L987&gt;=45.5,"A1",IF(L987&gt;=40.5,"A2", IF(L987&gt;=35.5,"B1",IF(L987&gt;=30.5,"B2", IF(L987&gt;=25.5,"C1",IF(L987&gt;=20.5,"C2",IF(L987&gt;=16.5,"D",IF(L987&gt;=10.5,"E1",IF(L987&gt;=10.4,"E2")))))))))</f>
        <v>A2</v>
      </c>
      <c r="N987" s="36"/>
      <c r="O987" s="2">
        <v>9.1999999999999993</v>
      </c>
      <c r="P987" s="2" t="s">
        <v>37</v>
      </c>
      <c r="Q987" s="7">
        <v>9.6</v>
      </c>
      <c r="R987" s="7" t="s">
        <v>37</v>
      </c>
      <c r="S987" s="7">
        <v>24.3</v>
      </c>
      <c r="T987" s="2" t="str">
        <f t="shared" ref="T987:T994" si="278">IF(S987&gt;=27.3,"A1",IF(S987&gt;=24.3,"A2", IF(S987&gt;=21.3,"B1",IF(S987&gt;=18.3,"B2", IF(S987&gt;=15.3,"C1",IF(S987&gt;=12.3,"C2",IF(S987&gt;=9.9,"D",IF(S987&gt;=6.3,"E1",IF(S987&gt;=6.2,"E2")))))))))</f>
        <v>A2</v>
      </c>
      <c r="U987" s="2">
        <f t="shared" ref="U987:U992" si="279">O987+Q987+S987</f>
        <v>43.099999999999994</v>
      </c>
      <c r="V987" s="2" t="str">
        <f t="shared" ref="V987:V994" si="280">IF(U987&gt;=45.5,"A1",IF(U987&gt;=40.5,"A2", IF(U987&gt;=35.5,"B1",IF(U987&gt;=30.5,"B2", IF(U987&gt;=25.5,"C1",IF(U987&gt;=20.5,"C2",IF(U987&gt;=16.5,"D",IF(U987&gt;=10.5,"E1",IF(U987&gt;=10.4,"E2")))))))))</f>
        <v>A2</v>
      </c>
      <c r="W987" s="36"/>
      <c r="X987" s="2">
        <f t="shared" si="275"/>
        <v>38</v>
      </c>
      <c r="Y987" s="2" t="str">
        <f t="shared" ref="Y987:Y993" si="281">IF(X987&gt;=36.4,"A1",IF(X987&gt;=32.4,"A2", IF(X987&gt;=28.4,"B1",IF(X987&gt;=24.4,"B2", IF(X987&gt;=20.4,"C1",IF(X987&gt;=16.4,"C2",IF(X987&gt;=13.2,"D",IF(X987&gt;=8.4,"E1",IF(X987&gt;=8.3,"E2")))))))))</f>
        <v>A1</v>
      </c>
      <c r="Z987" s="2">
        <f t="shared" ref="Z987:Z994" si="282">J987+S987</f>
        <v>48.6</v>
      </c>
      <c r="AA987" s="2" t="str">
        <f t="shared" ref="AA987:AA994" si="283">IF(Z987&gt;=54.5,"A1",IF(Z987&gt;=48.5,"A2", IF(Z987&gt;=42.5,"B1",IF(Z987&gt;=36.5,"B2", IF(Z987&gt;=30.5,"C1",IF(Z987&gt;=24.5,"C2",IF(Z987&gt;=19.8,"D",IF(Z987&gt;=12.6,"E1",IF(Z987&gt;=12.5,"E2")))))))))</f>
        <v>A2</v>
      </c>
      <c r="AB987" s="7">
        <f t="shared" ref="AB987:AB994" si="284">L987+U987</f>
        <v>86.6</v>
      </c>
      <c r="AC987" s="2" t="str">
        <f t="shared" ref="AC987:AC994" si="285">IF(AB987&gt;=91,"A1",IF(AB987&gt;=81,"A2", IF(AB987&gt;=71,"B1",IF(AB987&gt;=61,"B2", IF(AB987&gt;=51,"C1",IF(AB987&gt;=41,"C2",IF(AB987&gt;=33,"D",IF(AB987&gt;=21,"E1",IF(AB987&gt;=20,"E2")))))))))</f>
        <v>A2</v>
      </c>
      <c r="AD987" s="11">
        <v>9</v>
      </c>
      <c r="AE987" s="69"/>
      <c r="AF987" s="63"/>
      <c r="AG987" s="60"/>
    </row>
    <row r="988" spans="1:33">
      <c r="A988" s="5"/>
      <c r="B988" s="61"/>
      <c r="C988" s="68"/>
      <c r="D988" s="6" t="s">
        <v>16</v>
      </c>
      <c r="E988" s="32"/>
      <c r="F988" s="2">
        <v>8</v>
      </c>
      <c r="G988" s="2" t="s">
        <v>36</v>
      </c>
      <c r="H988" s="7">
        <v>9.1999999999999993</v>
      </c>
      <c r="I988" s="7" t="s">
        <v>37</v>
      </c>
      <c r="J988" s="7">
        <v>23.1</v>
      </c>
      <c r="K988" s="7" t="s">
        <v>35</v>
      </c>
      <c r="L988" s="2">
        <f t="shared" si="276"/>
        <v>40.299999999999997</v>
      </c>
      <c r="M988" s="2" t="str">
        <f t="shared" si="277"/>
        <v>B1</v>
      </c>
      <c r="N988" s="36"/>
      <c r="O988" s="2">
        <v>9.1999999999999993</v>
      </c>
      <c r="P988" s="2" t="s">
        <v>37</v>
      </c>
      <c r="Q988" s="7">
        <v>8.8000000000000007</v>
      </c>
      <c r="R988" s="7" t="s">
        <v>34</v>
      </c>
      <c r="S988" s="7">
        <v>26.1</v>
      </c>
      <c r="T988" s="2" t="str">
        <f t="shared" si="278"/>
        <v>A2</v>
      </c>
      <c r="U988" s="2">
        <f t="shared" si="279"/>
        <v>44.1</v>
      </c>
      <c r="V988" s="2" t="str">
        <f t="shared" si="280"/>
        <v>A2</v>
      </c>
      <c r="W988" s="36"/>
      <c r="X988" s="2">
        <f t="shared" si="275"/>
        <v>35.200000000000003</v>
      </c>
      <c r="Y988" s="2" t="str">
        <f t="shared" si="281"/>
        <v>A2</v>
      </c>
      <c r="Z988" s="2">
        <f t="shared" si="282"/>
        <v>49.2</v>
      </c>
      <c r="AA988" s="2" t="str">
        <f t="shared" si="283"/>
        <v>A2</v>
      </c>
      <c r="AB988" s="7">
        <f t="shared" si="284"/>
        <v>84.4</v>
      </c>
      <c r="AC988" s="2" t="str">
        <f t="shared" si="285"/>
        <v>A2</v>
      </c>
      <c r="AD988" s="11">
        <v>9</v>
      </c>
      <c r="AE988" s="69"/>
      <c r="AF988" s="63"/>
      <c r="AG988" s="60"/>
    </row>
    <row r="989" spans="1:33">
      <c r="A989" s="5"/>
      <c r="B989" s="61"/>
      <c r="C989" s="68"/>
      <c r="D989" s="6" t="s">
        <v>31</v>
      </c>
      <c r="E989" s="32"/>
      <c r="F989" s="2">
        <v>8</v>
      </c>
      <c r="G989" s="2" t="s">
        <v>36</v>
      </c>
      <c r="H989" s="7">
        <v>7.1</v>
      </c>
      <c r="I989" s="7" t="s">
        <v>35</v>
      </c>
      <c r="J989" s="7">
        <v>12</v>
      </c>
      <c r="K989" s="7" t="s">
        <v>40</v>
      </c>
      <c r="L989" s="2">
        <f t="shared" si="276"/>
        <v>27.1</v>
      </c>
      <c r="M989" s="2" t="str">
        <f t="shared" si="277"/>
        <v>C1</v>
      </c>
      <c r="N989" s="36"/>
      <c r="O989" s="2">
        <v>9.6</v>
      </c>
      <c r="P989" s="2" t="s">
        <v>37</v>
      </c>
      <c r="Q989" s="7">
        <v>8.8000000000000007</v>
      </c>
      <c r="R989" s="7" t="s">
        <v>34</v>
      </c>
      <c r="S989" s="7">
        <v>24.9</v>
      </c>
      <c r="T989" s="2" t="str">
        <f t="shared" si="278"/>
        <v>A2</v>
      </c>
      <c r="U989" s="2">
        <f t="shared" si="279"/>
        <v>43.3</v>
      </c>
      <c r="V989" s="2" t="str">
        <f t="shared" si="280"/>
        <v>A2</v>
      </c>
      <c r="W989" s="36"/>
      <c r="X989" s="2">
        <f t="shared" si="275"/>
        <v>33.5</v>
      </c>
      <c r="Y989" s="2" t="str">
        <f t="shared" si="281"/>
        <v>A2</v>
      </c>
      <c r="Z989" s="2">
        <f t="shared" si="282"/>
        <v>36.9</v>
      </c>
      <c r="AA989" s="2" t="str">
        <f t="shared" si="283"/>
        <v>B2</v>
      </c>
      <c r="AB989" s="7">
        <f t="shared" si="284"/>
        <v>70.400000000000006</v>
      </c>
      <c r="AC989" s="2" t="str">
        <f t="shared" si="285"/>
        <v>B2</v>
      </c>
      <c r="AD989" s="11">
        <v>8</v>
      </c>
      <c r="AE989" s="69"/>
      <c r="AF989" s="63"/>
      <c r="AG989" s="60"/>
    </row>
    <row r="990" spans="1:33">
      <c r="A990" s="5"/>
      <c r="B990" s="61"/>
      <c r="C990" s="68"/>
      <c r="D990" s="6" t="s">
        <v>32</v>
      </c>
      <c r="E990" s="32"/>
      <c r="F990" s="2">
        <v>5.5</v>
      </c>
      <c r="G990" s="2" t="s">
        <v>38</v>
      </c>
      <c r="H990" s="7">
        <v>7.3</v>
      </c>
      <c r="I990" s="7" t="s">
        <v>35</v>
      </c>
      <c r="J990" s="7">
        <v>14.7</v>
      </c>
      <c r="K990" s="7" t="s">
        <v>39</v>
      </c>
      <c r="L990" s="2">
        <f t="shared" si="276"/>
        <v>27.5</v>
      </c>
      <c r="M990" s="2" t="str">
        <f t="shared" si="277"/>
        <v>C1</v>
      </c>
      <c r="N990" s="36"/>
      <c r="O990" s="2">
        <v>7.6</v>
      </c>
      <c r="P990" s="2" t="s">
        <v>35</v>
      </c>
      <c r="Q990" s="7">
        <v>9.6999999999999993</v>
      </c>
      <c r="R990" s="7" t="s">
        <v>37</v>
      </c>
      <c r="S990" s="7">
        <v>20.100000000000001</v>
      </c>
      <c r="T990" s="2" t="str">
        <f t="shared" si="278"/>
        <v>B2</v>
      </c>
      <c r="U990" s="2">
        <f t="shared" si="279"/>
        <v>37.4</v>
      </c>
      <c r="V990" s="2" t="str">
        <f t="shared" si="280"/>
        <v>B1</v>
      </c>
      <c r="W990" s="36"/>
      <c r="X990" s="2">
        <f t="shared" si="275"/>
        <v>30.099999999999998</v>
      </c>
      <c r="Y990" s="2" t="str">
        <f t="shared" si="281"/>
        <v>B1</v>
      </c>
      <c r="Z990" s="2">
        <f t="shared" si="282"/>
        <v>34.799999999999997</v>
      </c>
      <c r="AA990" s="2" t="str">
        <f t="shared" si="283"/>
        <v>C1</v>
      </c>
      <c r="AB990" s="7">
        <f t="shared" si="284"/>
        <v>64.900000000000006</v>
      </c>
      <c r="AC990" s="2" t="str">
        <f t="shared" si="285"/>
        <v>B2</v>
      </c>
      <c r="AD990" s="11">
        <v>7</v>
      </c>
      <c r="AE990" s="69"/>
      <c r="AF990" s="63"/>
      <c r="AG990" s="60"/>
    </row>
    <row r="991" spans="1:33">
      <c r="A991" s="5"/>
      <c r="B991" s="61"/>
      <c r="C991" s="68"/>
      <c r="D991" s="6" t="s">
        <v>17</v>
      </c>
      <c r="E991" s="32"/>
      <c r="F991" s="2">
        <v>8.8000000000000007</v>
      </c>
      <c r="G991" s="2" t="s">
        <v>35</v>
      </c>
      <c r="H991" s="7">
        <v>9.1999999999999993</v>
      </c>
      <c r="I991" s="7" t="s">
        <v>37</v>
      </c>
      <c r="J991" s="7">
        <v>21.9</v>
      </c>
      <c r="K991" s="7" t="s">
        <v>35</v>
      </c>
      <c r="L991" s="2">
        <f t="shared" si="276"/>
        <v>39.9</v>
      </c>
      <c r="M991" s="2" t="str">
        <f t="shared" si="277"/>
        <v>B1</v>
      </c>
      <c r="N991" s="36"/>
      <c r="O991" s="2">
        <v>9.1</v>
      </c>
      <c r="P991" s="2" t="s">
        <v>37</v>
      </c>
      <c r="Q991" s="7">
        <v>8.6</v>
      </c>
      <c r="R991" s="7" t="s">
        <v>34</v>
      </c>
      <c r="S991" s="7">
        <v>24.3</v>
      </c>
      <c r="T991" s="2" t="str">
        <f t="shared" si="278"/>
        <v>A2</v>
      </c>
      <c r="U991" s="2">
        <f t="shared" si="279"/>
        <v>42</v>
      </c>
      <c r="V991" s="2" t="str">
        <f t="shared" si="280"/>
        <v>A2</v>
      </c>
      <c r="W991" s="36"/>
      <c r="X991" s="2">
        <f t="shared" si="275"/>
        <v>35.700000000000003</v>
      </c>
      <c r="Y991" s="2" t="str">
        <f t="shared" si="281"/>
        <v>A2</v>
      </c>
      <c r="Z991" s="2">
        <f t="shared" si="282"/>
        <v>46.2</v>
      </c>
      <c r="AA991" s="2" t="str">
        <f t="shared" si="283"/>
        <v>B1</v>
      </c>
      <c r="AB991" s="7">
        <f t="shared" si="284"/>
        <v>81.900000000000006</v>
      </c>
      <c r="AC991" s="2" t="str">
        <f t="shared" si="285"/>
        <v>A2</v>
      </c>
      <c r="AD991" s="11">
        <v>9</v>
      </c>
      <c r="AE991" s="69"/>
      <c r="AF991" s="63"/>
      <c r="AG991" s="60"/>
    </row>
    <row r="992" spans="1:33">
      <c r="A992" s="5"/>
      <c r="B992" s="61"/>
      <c r="C992" s="68"/>
      <c r="D992" s="6" t="s">
        <v>18</v>
      </c>
      <c r="E992" s="32"/>
      <c r="F992" s="2"/>
      <c r="G992" s="2"/>
      <c r="H992" s="7"/>
      <c r="I992" s="7"/>
      <c r="J992" s="7">
        <v>12.6</v>
      </c>
      <c r="K992" s="7" t="s">
        <v>39</v>
      </c>
      <c r="L992" s="2">
        <v>21</v>
      </c>
      <c r="M992" s="2" t="str">
        <f t="shared" si="277"/>
        <v>C2</v>
      </c>
      <c r="N992" s="36"/>
      <c r="O992" s="2">
        <v>7.8</v>
      </c>
      <c r="P992" s="2" t="s">
        <v>35</v>
      </c>
      <c r="Q992" s="7">
        <v>7.8</v>
      </c>
      <c r="R992" s="7" t="s">
        <v>35</v>
      </c>
      <c r="S992" s="7">
        <v>19.5</v>
      </c>
      <c r="T992" s="2" t="str">
        <f t="shared" si="278"/>
        <v>B2</v>
      </c>
      <c r="U992" s="2">
        <f t="shared" si="279"/>
        <v>35.1</v>
      </c>
      <c r="V992" s="2" t="str">
        <f t="shared" si="280"/>
        <v>B2</v>
      </c>
      <c r="W992" s="36"/>
      <c r="X992" s="2">
        <f t="shared" si="275"/>
        <v>15.6</v>
      </c>
      <c r="Y992" s="2" t="str">
        <f t="shared" si="281"/>
        <v>D</v>
      </c>
      <c r="Z992" s="2">
        <f t="shared" si="282"/>
        <v>32.1</v>
      </c>
      <c r="AA992" s="2" t="str">
        <f t="shared" si="283"/>
        <v>C1</v>
      </c>
      <c r="AB992" s="7">
        <f t="shared" si="284"/>
        <v>56.1</v>
      </c>
      <c r="AC992" s="2" t="str">
        <f t="shared" si="285"/>
        <v>C1</v>
      </c>
      <c r="AD992" s="11"/>
      <c r="AE992" s="69"/>
      <c r="AF992" s="63"/>
      <c r="AG992" s="60"/>
    </row>
    <row r="993" spans="1:33">
      <c r="A993" s="5"/>
      <c r="B993" s="61"/>
      <c r="C993" s="68"/>
      <c r="D993" s="6" t="s">
        <v>33</v>
      </c>
      <c r="E993" s="32"/>
      <c r="F993" s="2"/>
      <c r="G993" s="2"/>
      <c r="H993" s="7"/>
      <c r="I993" s="7"/>
      <c r="J993" s="7">
        <v>13.2</v>
      </c>
      <c r="K993" s="7" t="s">
        <v>39</v>
      </c>
      <c r="L993" s="2">
        <v>22</v>
      </c>
      <c r="M993" s="2" t="str">
        <f t="shared" si="277"/>
        <v>C2</v>
      </c>
      <c r="N993" s="36"/>
      <c r="O993" s="2"/>
      <c r="P993" s="2"/>
      <c r="Q993" s="7"/>
      <c r="R993" s="7"/>
      <c r="S993" s="7">
        <v>21.6</v>
      </c>
      <c r="T993" s="2" t="str">
        <f t="shared" si="278"/>
        <v>B1</v>
      </c>
      <c r="U993" s="2">
        <v>35</v>
      </c>
      <c r="V993" s="2" t="str">
        <f t="shared" si="280"/>
        <v>B2</v>
      </c>
      <c r="W993" s="36"/>
      <c r="X993" s="2">
        <f t="shared" si="275"/>
        <v>0</v>
      </c>
      <c r="Y993" s="2" t="b">
        <f t="shared" si="281"/>
        <v>0</v>
      </c>
      <c r="Z993" s="2">
        <f t="shared" si="282"/>
        <v>34.799999999999997</v>
      </c>
      <c r="AA993" s="2" t="str">
        <f t="shared" si="283"/>
        <v>C1</v>
      </c>
      <c r="AB993" s="7">
        <f t="shared" si="284"/>
        <v>57</v>
      </c>
      <c r="AC993" s="2" t="str">
        <f t="shared" si="285"/>
        <v>C1</v>
      </c>
      <c r="AD993" s="70"/>
      <c r="AE993" s="69"/>
      <c r="AF993" s="63"/>
      <c r="AG993" s="60"/>
    </row>
    <row r="994" spans="1:33">
      <c r="A994" s="5"/>
      <c r="B994" s="61"/>
      <c r="C994" s="68"/>
      <c r="D994" s="6" t="s">
        <v>90</v>
      </c>
      <c r="E994" s="32"/>
      <c r="F994" s="2"/>
      <c r="G994" s="2"/>
      <c r="H994" s="7"/>
      <c r="I994" s="7"/>
      <c r="J994" s="7">
        <v>30</v>
      </c>
      <c r="K994" s="7" t="s">
        <v>37</v>
      </c>
      <c r="L994" s="2">
        <v>50</v>
      </c>
      <c r="M994" s="2" t="str">
        <f t="shared" si="277"/>
        <v>A1</v>
      </c>
      <c r="N994" s="36"/>
      <c r="O994" s="17"/>
      <c r="P994" s="17"/>
      <c r="Q994" s="15"/>
      <c r="R994" s="15"/>
      <c r="S994" s="15">
        <v>18</v>
      </c>
      <c r="T994" s="15" t="str">
        <f t="shared" si="278"/>
        <v>C1</v>
      </c>
      <c r="U994" s="17">
        <v>30</v>
      </c>
      <c r="V994" s="17" t="str">
        <f t="shared" si="280"/>
        <v>C1</v>
      </c>
      <c r="W994" s="36"/>
      <c r="X994" s="71"/>
      <c r="Y994" s="71"/>
      <c r="Z994" s="17">
        <f t="shared" si="282"/>
        <v>48</v>
      </c>
      <c r="AA994" s="17" t="str">
        <f t="shared" si="283"/>
        <v>B1</v>
      </c>
      <c r="AB994" s="17">
        <f t="shared" si="284"/>
        <v>80</v>
      </c>
      <c r="AC994" s="17" t="str">
        <f t="shared" si="285"/>
        <v>B1</v>
      </c>
      <c r="AD994" s="70"/>
      <c r="AE994" s="69"/>
      <c r="AF994" s="63"/>
      <c r="AG994" s="60"/>
    </row>
    <row r="995" spans="1:33">
      <c r="A995" s="5"/>
      <c r="B995" s="61"/>
      <c r="C995" s="68"/>
      <c r="D995" s="42" t="s">
        <v>97</v>
      </c>
      <c r="E995" s="32"/>
      <c r="F995" s="23"/>
      <c r="G995" s="23"/>
      <c r="H995" s="25"/>
      <c r="I995" s="25"/>
      <c r="J995" s="25"/>
      <c r="K995" s="25"/>
      <c r="L995" s="23" t="s">
        <v>122</v>
      </c>
      <c r="M995" s="23"/>
      <c r="N995" s="36"/>
      <c r="O995" s="23"/>
      <c r="P995" s="23"/>
      <c r="Q995" s="25"/>
      <c r="R995" s="25"/>
      <c r="S995" s="25"/>
      <c r="T995" s="25"/>
      <c r="U995" s="23" t="s">
        <v>134</v>
      </c>
      <c r="V995" s="23"/>
      <c r="W995" s="36"/>
      <c r="X995" s="25"/>
      <c r="Y995" s="25"/>
      <c r="Z995" s="25"/>
      <c r="AA995" s="25"/>
      <c r="AB995" s="23" t="s">
        <v>124</v>
      </c>
      <c r="AC995" s="23"/>
      <c r="AD995" s="72"/>
      <c r="AE995" s="69"/>
      <c r="AF995" s="63"/>
      <c r="AG995" s="60"/>
    </row>
    <row r="996" spans="1:33" ht="15.75" thickBot="1">
      <c r="A996" s="5"/>
      <c r="B996" s="61"/>
      <c r="C996" s="68"/>
      <c r="D996" s="43"/>
      <c r="E996" s="33"/>
      <c r="F996" s="24"/>
      <c r="G996" s="24"/>
      <c r="H996" s="26"/>
      <c r="I996" s="26"/>
      <c r="J996" s="26"/>
      <c r="K996" s="26"/>
      <c r="L996" s="24"/>
      <c r="M996" s="24"/>
      <c r="N996" s="37"/>
      <c r="O996" s="24"/>
      <c r="P996" s="24"/>
      <c r="Q996" s="26"/>
      <c r="R996" s="26"/>
      <c r="S996" s="26"/>
      <c r="T996" s="26"/>
      <c r="U996" s="24"/>
      <c r="V996" s="24"/>
      <c r="W996" s="37"/>
      <c r="X996" s="26"/>
      <c r="Y996" s="26"/>
      <c r="Z996" s="26"/>
      <c r="AA996" s="26"/>
      <c r="AB996" s="24"/>
      <c r="AC996" s="24"/>
      <c r="AD996" s="73"/>
      <c r="AE996" s="69"/>
      <c r="AF996" s="63"/>
      <c r="AG996" s="60"/>
    </row>
    <row r="997" spans="1:33" ht="15.75" thickBot="1">
      <c r="A997" s="5"/>
      <c r="B997" s="61"/>
      <c r="C997" s="74"/>
      <c r="D997" s="75"/>
      <c r="E997" s="75"/>
      <c r="F997" s="8"/>
      <c r="G997" s="8"/>
      <c r="H997" s="75"/>
      <c r="I997" s="75"/>
      <c r="J997" s="75"/>
      <c r="K997" s="75"/>
      <c r="L997" s="75"/>
      <c r="M997" s="75"/>
      <c r="N997" s="75"/>
      <c r="O997" s="8"/>
      <c r="P997" s="8"/>
      <c r="Q997" s="75"/>
      <c r="R997" s="75"/>
      <c r="S997" s="75"/>
      <c r="T997" s="75"/>
      <c r="U997" s="8"/>
      <c r="V997" s="8"/>
      <c r="W997" s="75"/>
      <c r="X997" s="75"/>
      <c r="Y997" s="75"/>
      <c r="Z997" s="75"/>
      <c r="AA997" s="75"/>
      <c r="AB997" s="75"/>
      <c r="AC997" s="75"/>
      <c r="AD997" s="8"/>
      <c r="AE997" s="76"/>
      <c r="AF997" s="63"/>
      <c r="AG997" s="60"/>
    </row>
    <row r="998" spans="1:33">
      <c r="A998" s="5"/>
      <c r="B998" s="61"/>
      <c r="C998" s="62"/>
      <c r="D998" s="62"/>
      <c r="E998" s="62"/>
      <c r="F998" s="9"/>
      <c r="G998" s="9"/>
      <c r="H998" s="62"/>
      <c r="I998" s="62"/>
      <c r="J998" s="62"/>
      <c r="K998" s="62"/>
      <c r="L998" s="62"/>
      <c r="M998" s="62"/>
      <c r="N998" s="62"/>
      <c r="O998" s="9"/>
      <c r="P998" s="9"/>
      <c r="Q998" s="62"/>
      <c r="R998" s="62"/>
      <c r="S998" s="62"/>
      <c r="T998" s="62"/>
      <c r="U998" s="9"/>
      <c r="V998" s="9"/>
      <c r="W998" s="62"/>
      <c r="X998" s="62"/>
      <c r="Y998" s="62"/>
      <c r="Z998" s="62"/>
      <c r="AA998" s="62"/>
      <c r="AB998" s="62"/>
      <c r="AC998" s="62"/>
      <c r="AD998" s="9"/>
      <c r="AE998" s="62"/>
      <c r="AF998" s="63"/>
      <c r="AG998" s="60"/>
    </row>
    <row r="999" spans="1:33">
      <c r="A999" s="5"/>
      <c r="B999" s="61"/>
      <c r="C999" s="62"/>
      <c r="D999" s="62"/>
      <c r="E999" s="62"/>
      <c r="F999" s="9"/>
      <c r="G999" s="9"/>
      <c r="H999" s="62"/>
      <c r="I999" s="62"/>
      <c r="J999" s="62"/>
      <c r="K999" s="62"/>
      <c r="L999" s="62"/>
      <c r="M999" s="62"/>
      <c r="N999" s="62"/>
      <c r="O999" s="9"/>
      <c r="P999" s="9"/>
      <c r="Q999" s="62"/>
      <c r="R999" s="62"/>
      <c r="S999" s="62"/>
      <c r="T999" s="62"/>
      <c r="U999" s="9"/>
      <c r="V999" s="9"/>
      <c r="W999" s="62"/>
      <c r="X999" s="62"/>
      <c r="Y999" s="62"/>
      <c r="Z999" s="62"/>
      <c r="AA999" s="62"/>
      <c r="AB999" s="62"/>
      <c r="AC999" s="62"/>
      <c r="AD999" s="9"/>
      <c r="AE999" s="62"/>
      <c r="AF999" s="63"/>
      <c r="AG999" s="60"/>
    </row>
    <row r="1000" spans="1:33">
      <c r="A1000" s="5"/>
      <c r="B1000" s="61"/>
      <c r="C1000" s="62"/>
      <c r="D1000" s="62"/>
      <c r="E1000" s="62"/>
      <c r="F1000" s="9"/>
      <c r="G1000" s="9"/>
      <c r="H1000" s="62"/>
      <c r="I1000" s="62"/>
      <c r="J1000" s="62"/>
      <c r="K1000" s="62"/>
      <c r="L1000" s="62"/>
      <c r="M1000" s="62"/>
      <c r="N1000" s="62"/>
      <c r="O1000" s="9"/>
      <c r="P1000" s="9"/>
      <c r="Q1000" s="62"/>
      <c r="R1000" s="19" t="s">
        <v>152</v>
      </c>
      <c r="S1000" s="19"/>
      <c r="T1000" s="19"/>
      <c r="U1000" s="19"/>
      <c r="V1000" s="19"/>
      <c r="W1000" s="62"/>
      <c r="X1000" s="62"/>
      <c r="Y1000" s="62"/>
      <c r="Z1000" s="62"/>
      <c r="AA1000" s="19"/>
      <c r="AB1000" s="19"/>
      <c r="AC1000" s="19"/>
      <c r="AD1000" s="19"/>
      <c r="AE1000" s="62"/>
      <c r="AF1000" s="63"/>
      <c r="AG1000" s="60"/>
    </row>
    <row r="1001" spans="1:33">
      <c r="A1001" s="5"/>
      <c r="B1001" s="61"/>
      <c r="C1001" s="62"/>
      <c r="D1001" s="19" t="s">
        <v>25</v>
      </c>
      <c r="E1001" s="19"/>
      <c r="F1001" s="19"/>
      <c r="G1001" s="19"/>
      <c r="H1001" s="62"/>
      <c r="I1001" s="19" t="s">
        <v>25</v>
      </c>
      <c r="J1001" s="19"/>
      <c r="K1001" s="19"/>
      <c r="L1001" s="19"/>
      <c r="M1001" s="19"/>
      <c r="N1001" s="62"/>
      <c r="O1001" s="9"/>
      <c r="P1001" s="9"/>
      <c r="Q1001" s="62"/>
      <c r="R1001" s="19" t="s">
        <v>26</v>
      </c>
      <c r="S1001" s="19"/>
      <c r="T1001" s="19"/>
      <c r="U1001" s="19"/>
      <c r="V1001" s="19"/>
      <c r="W1001" s="62"/>
      <c r="X1001" s="62"/>
      <c r="Y1001" s="62"/>
      <c r="Z1001" s="18" t="s">
        <v>26</v>
      </c>
      <c r="AA1001" s="18"/>
      <c r="AB1001" s="18"/>
      <c r="AC1001" s="18"/>
      <c r="AD1001" s="9"/>
      <c r="AE1001" s="62"/>
      <c r="AF1001" s="63"/>
      <c r="AG1001" s="60"/>
    </row>
    <row r="1002" spans="1:33">
      <c r="A1002" s="5"/>
      <c r="B1002" s="61"/>
      <c r="C1002" s="62"/>
      <c r="D1002" s="62"/>
      <c r="E1002" s="62"/>
      <c r="F1002" s="9"/>
      <c r="G1002" s="9"/>
      <c r="H1002" s="62"/>
      <c r="I1002" s="62"/>
      <c r="J1002" s="62"/>
      <c r="K1002" s="62"/>
      <c r="L1002" s="62"/>
      <c r="M1002" s="62"/>
      <c r="N1002" s="62"/>
      <c r="O1002" s="9"/>
      <c r="P1002" s="9"/>
      <c r="Q1002" s="62"/>
      <c r="R1002" s="62"/>
      <c r="S1002" s="62"/>
      <c r="T1002" s="62"/>
      <c r="U1002" s="9"/>
      <c r="V1002" s="9"/>
      <c r="W1002" s="62"/>
      <c r="X1002" s="62"/>
      <c r="Y1002" s="62"/>
      <c r="Z1002" s="62"/>
      <c r="AA1002" s="62"/>
      <c r="AB1002" s="62"/>
      <c r="AC1002" s="62"/>
      <c r="AD1002" s="9"/>
      <c r="AE1002" s="62"/>
      <c r="AF1002" s="63"/>
      <c r="AG1002" s="60"/>
    </row>
    <row r="1003" spans="1:33">
      <c r="A1003" s="5"/>
      <c r="B1003" s="61"/>
      <c r="C1003" s="62"/>
      <c r="D1003" s="3" t="s">
        <v>28</v>
      </c>
      <c r="E1003" s="3"/>
      <c r="F1003" s="9"/>
      <c r="G1003" s="9"/>
      <c r="H1003" s="3"/>
      <c r="I1003" s="18" t="s">
        <v>23</v>
      </c>
      <c r="J1003" s="18"/>
      <c r="K1003" s="18"/>
      <c r="L1003" s="18"/>
      <c r="M1003" s="18"/>
      <c r="N1003" s="18"/>
      <c r="O1003" s="18"/>
      <c r="P1003" s="9"/>
      <c r="Q1003" s="3"/>
      <c r="R1003" s="19" t="s">
        <v>22</v>
      </c>
      <c r="S1003" s="19"/>
      <c r="T1003" s="19"/>
      <c r="U1003" s="19"/>
      <c r="V1003" s="19"/>
      <c r="W1003" s="19"/>
      <c r="X1003" s="3"/>
      <c r="Y1003" s="19" t="s">
        <v>24</v>
      </c>
      <c r="Z1003" s="19"/>
      <c r="AA1003" s="19"/>
      <c r="AB1003" s="19"/>
      <c r="AC1003" s="19"/>
      <c r="AD1003" s="19"/>
      <c r="AE1003" s="62"/>
      <c r="AF1003" s="63"/>
      <c r="AG1003" s="60"/>
    </row>
    <row r="1004" spans="1:33" ht="15.75" thickBot="1">
      <c r="A1004" s="5"/>
      <c r="B1004" s="77"/>
      <c r="C1004" s="78"/>
      <c r="D1004" s="78"/>
      <c r="E1004" s="78"/>
      <c r="F1004" s="79"/>
      <c r="G1004" s="79"/>
      <c r="H1004" s="78"/>
      <c r="I1004" s="78"/>
      <c r="J1004" s="78"/>
      <c r="K1004" s="78"/>
      <c r="L1004" s="78"/>
      <c r="M1004" s="78"/>
      <c r="N1004" s="78"/>
      <c r="O1004" s="79"/>
      <c r="P1004" s="79"/>
      <c r="Q1004" s="78"/>
      <c r="R1004" s="78"/>
      <c r="S1004" s="78"/>
      <c r="T1004" s="78"/>
      <c r="U1004" s="79"/>
      <c r="V1004" s="79"/>
      <c r="W1004" s="78"/>
      <c r="X1004" s="78"/>
      <c r="Y1004" s="78"/>
      <c r="Z1004" s="78"/>
      <c r="AA1004" s="78"/>
      <c r="AB1004" s="78"/>
      <c r="AC1004" s="78"/>
      <c r="AD1004" s="79"/>
      <c r="AE1004" s="78"/>
      <c r="AF1004" s="80"/>
      <c r="AG1004" s="60"/>
    </row>
    <row r="1005" spans="1:33" ht="15.75" thickBot="1">
      <c r="A1005" s="20"/>
      <c r="B1005" s="21"/>
      <c r="C1005" s="21"/>
      <c r="D1005" s="21"/>
      <c r="E1005" s="21"/>
      <c r="F1005" s="21"/>
      <c r="G1005" s="21"/>
      <c r="H1005" s="21"/>
      <c r="I1005" s="21"/>
      <c r="J1005" s="21"/>
      <c r="K1005" s="21"/>
      <c r="L1005" s="21"/>
      <c r="M1005" s="21"/>
      <c r="N1005" s="21"/>
      <c r="O1005" s="21"/>
      <c r="P1005" s="21"/>
      <c r="Q1005" s="21"/>
      <c r="R1005" s="21"/>
      <c r="S1005" s="21"/>
      <c r="T1005" s="21"/>
      <c r="U1005" s="21"/>
      <c r="V1005" s="21"/>
      <c r="W1005" s="21"/>
      <c r="X1005" s="21"/>
      <c r="Y1005" s="21"/>
      <c r="Z1005" s="21"/>
      <c r="AA1005" s="21"/>
      <c r="AB1005" s="21"/>
      <c r="AC1005" s="21"/>
      <c r="AD1005" s="21"/>
      <c r="AE1005" s="21"/>
      <c r="AF1005" s="21"/>
      <c r="AG1005" s="22"/>
    </row>
    <row r="1011" spans="1:33" ht="15.75" thickBot="1"/>
    <row r="1012" spans="1:33" ht="15.75" thickBot="1">
      <c r="A1012" s="4"/>
      <c r="B1012" s="54"/>
      <c r="C1012" s="54"/>
      <c r="D1012" s="54"/>
      <c r="E1012" s="54"/>
      <c r="F1012" s="55"/>
      <c r="G1012" s="55"/>
      <c r="H1012" s="54"/>
      <c r="I1012" s="54"/>
      <c r="J1012" s="54"/>
      <c r="K1012" s="54"/>
      <c r="L1012" s="54"/>
      <c r="M1012" s="54"/>
      <c r="N1012" s="54"/>
      <c r="O1012" s="55"/>
      <c r="P1012" s="55"/>
      <c r="Q1012" s="54"/>
      <c r="R1012" s="54"/>
      <c r="S1012" s="54"/>
      <c r="T1012" s="54"/>
      <c r="U1012" s="55"/>
      <c r="V1012" s="55"/>
      <c r="W1012" s="54"/>
      <c r="X1012" s="54"/>
      <c r="Y1012" s="54"/>
      <c r="Z1012" s="54"/>
      <c r="AA1012" s="54"/>
      <c r="AB1012" s="54"/>
      <c r="AC1012" s="54"/>
      <c r="AD1012" s="55"/>
      <c r="AE1012" s="54"/>
      <c r="AF1012" s="54"/>
      <c r="AG1012" s="56"/>
    </row>
    <row r="1013" spans="1:33" s="13" customFormat="1" ht="22.5">
      <c r="A1013" s="87"/>
      <c r="B1013" s="88"/>
      <c r="C1013" s="89"/>
      <c r="D1013" s="94" t="s">
        <v>0</v>
      </c>
      <c r="E1013" s="94"/>
      <c r="F1013" s="94"/>
      <c r="G1013" s="94"/>
      <c r="H1013" s="94"/>
      <c r="I1013" s="94"/>
      <c r="J1013" s="94"/>
      <c r="K1013" s="94"/>
      <c r="L1013" s="94"/>
      <c r="M1013" s="94"/>
      <c r="N1013" s="94"/>
      <c r="O1013" s="94"/>
      <c r="P1013" s="94"/>
      <c r="Q1013" s="94"/>
      <c r="R1013" s="94"/>
      <c r="S1013" s="94"/>
      <c r="T1013" s="94"/>
      <c r="U1013" s="94"/>
      <c r="V1013" s="94"/>
      <c r="W1013" s="94"/>
      <c r="X1013" s="94"/>
      <c r="Y1013" s="94"/>
      <c r="Z1013" s="94"/>
      <c r="AA1013" s="94"/>
      <c r="AB1013" s="94"/>
      <c r="AC1013" s="94"/>
      <c r="AD1013" s="94"/>
      <c r="AE1013" s="89"/>
      <c r="AF1013" s="90"/>
      <c r="AG1013" s="91"/>
    </row>
    <row r="1014" spans="1:33" s="13" customFormat="1" ht="19.5">
      <c r="A1014" s="87"/>
      <c r="B1014" s="92"/>
      <c r="C1014" s="9"/>
      <c r="D1014" s="97" t="s">
        <v>27</v>
      </c>
      <c r="E1014" s="97"/>
      <c r="F1014" s="97"/>
      <c r="G1014" s="97"/>
      <c r="H1014" s="97"/>
      <c r="I1014" s="97"/>
      <c r="J1014" s="97"/>
      <c r="K1014" s="97"/>
      <c r="L1014" s="97"/>
      <c r="M1014" s="97"/>
      <c r="N1014" s="97"/>
      <c r="O1014" s="97"/>
      <c r="P1014" s="97"/>
      <c r="Q1014" s="97"/>
      <c r="R1014" s="97"/>
      <c r="S1014" s="97"/>
      <c r="T1014" s="97"/>
      <c r="U1014" s="97"/>
      <c r="V1014" s="97"/>
      <c r="W1014" s="97"/>
      <c r="X1014" s="97"/>
      <c r="Y1014" s="97"/>
      <c r="Z1014" s="97"/>
      <c r="AA1014" s="97"/>
      <c r="AB1014" s="97"/>
      <c r="AC1014" s="97"/>
      <c r="AD1014" s="97"/>
      <c r="AE1014" s="9"/>
      <c r="AF1014" s="93"/>
      <c r="AG1014" s="91"/>
    </row>
    <row r="1015" spans="1:33" ht="15.75">
      <c r="A1015" s="5"/>
      <c r="B1015" s="61"/>
      <c r="C1015" s="62"/>
      <c r="D1015" s="27" t="s">
        <v>177</v>
      </c>
      <c r="E1015" s="27"/>
      <c r="F1015" s="27"/>
      <c r="G1015" s="27"/>
      <c r="H1015" s="27"/>
      <c r="I1015" s="27"/>
      <c r="J1015" s="27"/>
      <c r="K1015" s="27"/>
      <c r="L1015" s="27"/>
      <c r="M1015" s="27"/>
      <c r="N1015" s="27"/>
      <c r="O1015" s="27"/>
      <c r="P1015" s="27"/>
      <c r="Q1015" s="27"/>
      <c r="R1015" s="27"/>
      <c r="S1015" s="27"/>
      <c r="T1015" s="27"/>
      <c r="U1015" s="27"/>
      <c r="V1015" s="27"/>
      <c r="W1015" s="27"/>
      <c r="X1015" s="27"/>
      <c r="Y1015" s="27"/>
      <c r="Z1015" s="27"/>
      <c r="AA1015" s="27"/>
      <c r="AB1015" s="27"/>
      <c r="AC1015" s="27"/>
      <c r="AD1015" s="27"/>
      <c r="AE1015" s="62"/>
      <c r="AF1015" s="63"/>
      <c r="AG1015" s="60"/>
    </row>
    <row r="1016" spans="1:33">
      <c r="A1016" s="5"/>
      <c r="B1016" s="61"/>
      <c r="C1016" s="62"/>
      <c r="D1016" s="14"/>
      <c r="E1016" s="14"/>
      <c r="F1016" s="9"/>
      <c r="G1016" s="9"/>
      <c r="H1016" s="14"/>
      <c r="I1016" s="14"/>
      <c r="J1016" s="14"/>
      <c r="K1016" s="14"/>
      <c r="L1016" s="14"/>
      <c r="M1016" s="14"/>
      <c r="N1016" s="14"/>
      <c r="O1016" s="9"/>
      <c r="P1016" s="9"/>
      <c r="Q1016" s="14"/>
      <c r="R1016" s="14"/>
      <c r="S1016" s="14"/>
      <c r="T1016" s="14"/>
      <c r="U1016" s="9"/>
      <c r="V1016" s="9"/>
      <c r="W1016" s="14"/>
      <c r="X1016" s="14"/>
      <c r="Y1016" s="14"/>
      <c r="Z1016" s="14"/>
      <c r="AA1016" s="14"/>
      <c r="AB1016" s="14"/>
      <c r="AC1016" s="14"/>
      <c r="AD1016" s="9"/>
      <c r="AE1016" s="62"/>
      <c r="AF1016" s="63"/>
      <c r="AG1016" s="60"/>
    </row>
    <row r="1017" spans="1:33" ht="15.75">
      <c r="A1017" s="5"/>
      <c r="B1017" s="61"/>
      <c r="C1017" s="62"/>
      <c r="D1017" s="27" t="s">
        <v>179</v>
      </c>
      <c r="E1017" s="27"/>
      <c r="F1017" s="27"/>
      <c r="G1017" s="27"/>
      <c r="H1017" s="27"/>
      <c r="I1017" s="27"/>
      <c r="J1017" s="27"/>
      <c r="K1017" s="27"/>
      <c r="L1017" s="27"/>
      <c r="M1017" s="27"/>
      <c r="N1017" s="27"/>
      <c r="O1017" s="27"/>
      <c r="P1017" s="27"/>
      <c r="Q1017" s="27"/>
      <c r="R1017" s="27"/>
      <c r="S1017" s="27"/>
      <c r="T1017" s="27"/>
      <c r="U1017" s="27"/>
      <c r="V1017" s="27"/>
      <c r="W1017" s="27"/>
      <c r="X1017" s="27"/>
      <c r="Y1017" s="27"/>
      <c r="Z1017" s="27"/>
      <c r="AA1017" s="27"/>
      <c r="AB1017" s="27"/>
      <c r="AC1017" s="27"/>
      <c r="AD1017" s="27"/>
      <c r="AE1017" s="62"/>
      <c r="AF1017" s="63"/>
      <c r="AG1017" s="60"/>
    </row>
    <row r="1018" spans="1:33">
      <c r="A1018" s="5"/>
      <c r="B1018" s="61"/>
      <c r="C1018" s="62"/>
      <c r="D1018" s="14"/>
      <c r="E1018" s="14"/>
      <c r="F1018" s="9"/>
      <c r="G1018" s="9"/>
      <c r="H1018" s="14"/>
      <c r="I1018" s="14"/>
      <c r="J1018" s="14"/>
      <c r="K1018" s="14"/>
      <c r="L1018" s="14"/>
      <c r="M1018" s="14"/>
      <c r="N1018" s="14"/>
      <c r="O1018" s="9"/>
      <c r="P1018" s="9"/>
      <c r="Q1018" s="14"/>
      <c r="R1018" s="14"/>
      <c r="S1018" s="14"/>
      <c r="T1018" s="14"/>
      <c r="U1018" s="9"/>
      <c r="V1018" s="9"/>
      <c r="W1018" s="14"/>
      <c r="X1018" s="14"/>
      <c r="Y1018" s="14"/>
      <c r="Z1018" s="14"/>
      <c r="AA1018" s="14"/>
      <c r="AB1018" s="14"/>
      <c r="AC1018" s="14"/>
      <c r="AD1018" s="9"/>
      <c r="AE1018" s="62"/>
      <c r="AF1018" s="63"/>
      <c r="AG1018" s="60"/>
    </row>
    <row r="1019" spans="1:33" ht="15.75">
      <c r="A1019" s="5"/>
      <c r="B1019" s="61"/>
      <c r="C1019" s="62"/>
      <c r="D1019" s="27" t="s">
        <v>150</v>
      </c>
      <c r="E1019" s="27"/>
      <c r="F1019" s="27"/>
      <c r="G1019" s="27"/>
      <c r="H1019" s="27"/>
      <c r="I1019" s="27"/>
      <c r="J1019" s="27"/>
      <c r="K1019" s="27"/>
      <c r="L1019" s="27"/>
      <c r="M1019" s="27"/>
      <c r="N1019" s="27"/>
      <c r="O1019" s="27"/>
      <c r="P1019" s="27"/>
      <c r="Q1019" s="27"/>
      <c r="R1019" s="27"/>
      <c r="S1019" s="27"/>
      <c r="T1019" s="27"/>
      <c r="U1019" s="27"/>
      <c r="V1019" s="27"/>
      <c r="W1019" s="27"/>
      <c r="X1019" s="27"/>
      <c r="Y1019" s="27"/>
      <c r="Z1019" s="27"/>
      <c r="AA1019" s="27"/>
      <c r="AB1019" s="27"/>
      <c r="AC1019" s="27"/>
      <c r="AD1019" s="27"/>
      <c r="AE1019" s="62"/>
      <c r="AF1019" s="63"/>
      <c r="AG1019" s="60"/>
    </row>
    <row r="1020" spans="1:33" ht="16.5" thickBot="1">
      <c r="A1020" s="5"/>
      <c r="B1020" s="61"/>
      <c r="C1020" s="62"/>
      <c r="D1020" s="16"/>
      <c r="E1020" s="16"/>
      <c r="F1020" s="12"/>
      <c r="G1020" s="12"/>
      <c r="H1020" s="16"/>
      <c r="I1020" s="16"/>
      <c r="J1020" s="16"/>
      <c r="K1020" s="16"/>
      <c r="L1020" s="16"/>
      <c r="M1020" s="16"/>
      <c r="N1020" s="16"/>
      <c r="O1020" s="12"/>
      <c r="P1020" s="12"/>
      <c r="Q1020" s="16"/>
      <c r="R1020" s="16"/>
      <c r="S1020" s="16"/>
      <c r="T1020" s="16"/>
      <c r="U1020" s="12"/>
      <c r="V1020" s="12"/>
      <c r="W1020" s="16"/>
      <c r="X1020" s="16"/>
      <c r="Y1020" s="16"/>
      <c r="Z1020" s="16"/>
      <c r="AA1020" s="16"/>
      <c r="AB1020" s="16"/>
      <c r="AC1020" s="16"/>
      <c r="AD1020" s="12"/>
      <c r="AE1020" s="62"/>
      <c r="AF1020" s="63"/>
      <c r="AG1020" s="60"/>
    </row>
    <row r="1021" spans="1:33" ht="15.75" thickBot="1">
      <c r="A1021" s="5"/>
      <c r="B1021" s="61"/>
      <c r="C1021" s="64"/>
      <c r="D1021" s="65"/>
      <c r="E1021" s="65"/>
      <c r="F1021" s="66"/>
      <c r="G1021" s="66"/>
      <c r="H1021" s="65"/>
      <c r="I1021" s="65"/>
      <c r="J1021" s="65"/>
      <c r="K1021" s="65"/>
      <c r="L1021" s="65"/>
      <c r="M1021" s="65"/>
      <c r="N1021" s="65"/>
      <c r="O1021" s="66"/>
      <c r="P1021" s="66"/>
      <c r="Q1021" s="65"/>
      <c r="R1021" s="65"/>
      <c r="S1021" s="65"/>
      <c r="T1021" s="65"/>
      <c r="U1021" s="66"/>
      <c r="V1021" s="66"/>
      <c r="W1021" s="65"/>
      <c r="X1021" s="65"/>
      <c r="Y1021" s="65"/>
      <c r="Z1021" s="65"/>
      <c r="AA1021" s="65"/>
      <c r="AB1021" s="65"/>
      <c r="AC1021" s="65"/>
      <c r="AD1021" s="66"/>
      <c r="AE1021" s="67"/>
      <c r="AF1021" s="63"/>
      <c r="AG1021" s="60"/>
    </row>
    <row r="1022" spans="1:33">
      <c r="A1022" s="5"/>
      <c r="B1022" s="61"/>
      <c r="C1022" s="68"/>
      <c r="D1022" s="28" t="s">
        <v>1</v>
      </c>
      <c r="E1022" s="31"/>
      <c r="F1022" s="34" t="s">
        <v>21</v>
      </c>
      <c r="G1022" s="34"/>
      <c r="H1022" s="34"/>
      <c r="I1022" s="34"/>
      <c r="J1022" s="34"/>
      <c r="K1022" s="34"/>
      <c r="L1022" s="34"/>
      <c r="M1022" s="34"/>
      <c r="N1022" s="35"/>
      <c r="O1022" s="34" t="s">
        <v>2</v>
      </c>
      <c r="P1022" s="34"/>
      <c r="Q1022" s="34"/>
      <c r="R1022" s="34"/>
      <c r="S1022" s="34"/>
      <c r="T1022" s="34"/>
      <c r="U1022" s="34"/>
      <c r="V1022" s="34"/>
      <c r="W1022" s="35"/>
      <c r="X1022" s="34" t="s">
        <v>3</v>
      </c>
      <c r="Y1022" s="34"/>
      <c r="Z1022" s="34"/>
      <c r="AA1022" s="34"/>
      <c r="AB1022" s="34"/>
      <c r="AC1022" s="34"/>
      <c r="AD1022" s="38"/>
      <c r="AE1022" s="69"/>
      <c r="AF1022" s="63"/>
      <c r="AG1022" s="60"/>
    </row>
    <row r="1023" spans="1:33">
      <c r="A1023" s="5"/>
      <c r="B1023" s="61"/>
      <c r="C1023" s="68"/>
      <c r="D1023" s="29"/>
      <c r="E1023" s="32"/>
      <c r="F1023" s="39" t="s">
        <v>4</v>
      </c>
      <c r="G1023" s="39"/>
      <c r="H1023" s="39" t="s">
        <v>5</v>
      </c>
      <c r="I1023" s="39"/>
      <c r="J1023" s="39" t="s">
        <v>30</v>
      </c>
      <c r="K1023" s="39"/>
      <c r="L1023" s="39" t="s">
        <v>7</v>
      </c>
      <c r="M1023" s="39"/>
      <c r="N1023" s="36"/>
      <c r="O1023" s="39" t="s">
        <v>8</v>
      </c>
      <c r="P1023" s="39"/>
      <c r="Q1023" s="39" t="s">
        <v>9</v>
      </c>
      <c r="R1023" s="39"/>
      <c r="S1023" s="39" t="s">
        <v>10</v>
      </c>
      <c r="T1023" s="39"/>
      <c r="U1023" s="39" t="s">
        <v>7</v>
      </c>
      <c r="V1023" s="39"/>
      <c r="W1023" s="36"/>
      <c r="X1023" s="39" t="s">
        <v>11</v>
      </c>
      <c r="Y1023" s="39"/>
      <c r="Z1023" s="39" t="s">
        <v>6</v>
      </c>
      <c r="AA1023" s="39"/>
      <c r="AB1023" s="39" t="s">
        <v>12</v>
      </c>
      <c r="AC1023" s="39"/>
      <c r="AD1023" s="40" t="s">
        <v>20</v>
      </c>
      <c r="AE1023" s="69"/>
      <c r="AF1023" s="63"/>
      <c r="AG1023" s="60"/>
    </row>
    <row r="1024" spans="1:33">
      <c r="A1024" s="5"/>
      <c r="B1024" s="61"/>
      <c r="C1024" s="68"/>
      <c r="D1024" s="30"/>
      <c r="E1024" s="32"/>
      <c r="F1024" s="1">
        <v>0.1</v>
      </c>
      <c r="G1024" s="2" t="s">
        <v>13</v>
      </c>
      <c r="H1024" s="1">
        <v>0.1</v>
      </c>
      <c r="I1024" s="2" t="s">
        <v>13</v>
      </c>
      <c r="J1024" s="1">
        <v>0.3</v>
      </c>
      <c r="K1024" s="2" t="s">
        <v>13</v>
      </c>
      <c r="L1024" s="1">
        <v>0.5</v>
      </c>
      <c r="M1024" s="2" t="s">
        <v>13</v>
      </c>
      <c r="N1024" s="36"/>
      <c r="O1024" s="1">
        <v>0.1</v>
      </c>
      <c r="P1024" s="2" t="s">
        <v>13</v>
      </c>
      <c r="Q1024" s="1">
        <v>0.1</v>
      </c>
      <c r="R1024" s="2" t="s">
        <v>13</v>
      </c>
      <c r="S1024" s="1">
        <v>0.3</v>
      </c>
      <c r="T1024" s="2" t="s">
        <v>13</v>
      </c>
      <c r="U1024" s="1">
        <v>0.5</v>
      </c>
      <c r="V1024" s="2" t="s">
        <v>13</v>
      </c>
      <c r="W1024" s="36"/>
      <c r="X1024" s="1">
        <v>0.4</v>
      </c>
      <c r="Y1024" s="2" t="s">
        <v>13</v>
      </c>
      <c r="Z1024" s="1">
        <v>0.6</v>
      </c>
      <c r="AA1024" s="2" t="s">
        <v>13</v>
      </c>
      <c r="AB1024" s="1">
        <v>1</v>
      </c>
      <c r="AC1024" s="2" t="s">
        <v>13</v>
      </c>
      <c r="AD1024" s="41"/>
      <c r="AE1024" s="69"/>
      <c r="AF1024" s="63"/>
      <c r="AG1024" s="60"/>
    </row>
    <row r="1025" spans="1:33">
      <c r="A1025" s="5"/>
      <c r="B1025" s="61"/>
      <c r="C1025" s="68"/>
      <c r="D1025" s="6" t="s">
        <v>14</v>
      </c>
      <c r="E1025" s="32"/>
      <c r="F1025" s="2">
        <v>9.5</v>
      </c>
      <c r="G1025" s="2" t="s">
        <v>37</v>
      </c>
      <c r="H1025" s="7">
        <v>9.8000000000000007</v>
      </c>
      <c r="I1025" s="7" t="s">
        <v>37</v>
      </c>
      <c r="J1025" s="7">
        <v>26.7</v>
      </c>
      <c r="K1025" s="7" t="s">
        <v>34</v>
      </c>
      <c r="L1025" s="2">
        <f>F1025+H1025+J1025</f>
        <v>46</v>
      </c>
      <c r="M1025" s="2" t="str">
        <f>IF(L1025&gt;=45.5,"A1",IF(L1025&gt;=40.5,"A2", IF(L1025&gt;=35.5,"B1",IF(L1025&gt;=30.5,"B2", IF(L1025&gt;=25.5,"C1",IF(L1025&gt;=20.5,"C2",IF(L1025&gt;=16.5,"D",IF(L1025&gt;=10.5,"E1",IF(L1025&gt;=10.4,"E2")))))))))</f>
        <v>A1</v>
      </c>
      <c r="N1025" s="36"/>
      <c r="O1025" s="2">
        <v>9.1999999999999993</v>
      </c>
      <c r="P1025" s="2" t="s">
        <v>37</v>
      </c>
      <c r="Q1025" s="7">
        <v>9.1999999999999993</v>
      </c>
      <c r="R1025" s="7" t="s">
        <v>37</v>
      </c>
      <c r="S1025" s="7">
        <v>28.2</v>
      </c>
      <c r="T1025" s="2" t="str">
        <f>IF(S1025&gt;=27.3,"A1",IF(S1025&gt;=24.3,"A2", IF(S1025&gt;=21.3,"B1",IF(S1025&gt;=18.3,"B2", IF(S1025&gt;=15.3,"C1",IF(S1025&gt;=12.3,"C2",IF(S1025&gt;=9.9,"D",IF(S1025&gt;=6.3,"E1",IF(S1025&gt;=6.2,"E2")))))))))</f>
        <v>A1</v>
      </c>
      <c r="U1025" s="2">
        <f>O1025+Q1025+S1025</f>
        <v>46.599999999999994</v>
      </c>
      <c r="V1025" s="2" t="str">
        <f>IF(U1025&gt;=45.5,"A1",IF(U1025&gt;=40.5,"A2", IF(U1025&gt;=35.5,"B1",IF(U1025&gt;=30.5,"B2", IF(U1025&gt;=25.5,"C1",IF(U1025&gt;=20.5,"C2",IF(U1025&gt;=16.5,"D",IF(U1025&gt;=10.5,"E1",IF(U1025&gt;=10.4,"E2")))))))))</f>
        <v>A1</v>
      </c>
      <c r="W1025" s="36"/>
      <c r="X1025" s="2">
        <f t="shared" ref="X1025:X1031" si="286">SUM(F1025,H1025,O1025,Q1025)</f>
        <v>37.700000000000003</v>
      </c>
      <c r="Y1025" s="2" t="str">
        <f>IF(X1025&gt;=36.4,"A1",IF(X1025&gt;=32.4,"A2", IF(X1025&gt;=28.4,"B1",IF(X1025&gt;=24.4,"B2", IF(X1025&gt;=20.4,"C1",IF(X1025&gt;=16.4,"C2",IF(X1025&gt;=13.2,"D",IF(X1025&gt;=8.4,"E1",IF(X1025&gt;=8.3,"E2")))))))))</f>
        <v>A1</v>
      </c>
      <c r="Z1025" s="2">
        <f>J1025+S1025</f>
        <v>54.9</v>
      </c>
      <c r="AA1025" s="2" t="str">
        <f>IF(Z1025&gt;=54.5,"A1",IF(Z1025&gt;=48.5,"A2", IF(Z1025&gt;=42.5,"B1",IF(Z1025&gt;=36.5,"B2", IF(Z1025&gt;=30.5,"C1",IF(Z1025&gt;=24.5,"C2",IF(Z1025&gt;=19.8,"D",IF(Z1025&gt;=12.6,"E1",IF(Z1025&gt;=12.5,"E2")))))))))</f>
        <v>A1</v>
      </c>
      <c r="AB1025" s="7">
        <f>L1025+U1025</f>
        <v>92.6</v>
      </c>
      <c r="AC1025" s="2" t="str">
        <f>IF(AB1025&gt;=91,"A1",IF(AB1025&gt;=81,"A2", IF(AB1025&gt;=71,"B1",IF(AB1025&gt;=61,"B2", IF(AB1025&gt;=51,"C1",IF(AB1025&gt;=41,"C2",IF(AB1025&gt;=33,"D",IF(AB1025&gt;=21,"E1",IF(AB1025&gt;=20,"E2")))))))))</f>
        <v>A1</v>
      </c>
      <c r="AD1025" s="11">
        <v>10</v>
      </c>
      <c r="AE1025" s="69"/>
      <c r="AF1025" s="63"/>
      <c r="AG1025" s="60"/>
    </row>
    <row r="1026" spans="1:33">
      <c r="A1026" s="5"/>
      <c r="B1026" s="61"/>
      <c r="C1026" s="68"/>
      <c r="D1026" s="6" t="s">
        <v>15</v>
      </c>
      <c r="E1026" s="32"/>
      <c r="F1026" s="2">
        <v>8.6999999999999993</v>
      </c>
      <c r="G1026" s="2" t="s">
        <v>34</v>
      </c>
      <c r="H1026" s="7">
        <v>9.1999999999999993</v>
      </c>
      <c r="I1026" s="7" t="s">
        <v>37</v>
      </c>
      <c r="J1026" s="7">
        <v>27.3</v>
      </c>
      <c r="K1026" s="7" t="s">
        <v>37</v>
      </c>
      <c r="L1026" s="2">
        <f t="shared" ref="L1026:L1030" si="287">F1026+H1026+J1026</f>
        <v>45.2</v>
      </c>
      <c r="M1026" s="2" t="str">
        <f t="shared" ref="M1026:M1033" si="288">IF(L1026&gt;=45.5,"A1",IF(L1026&gt;=40.5,"A2", IF(L1026&gt;=35.5,"B1",IF(L1026&gt;=30.5,"B2", IF(L1026&gt;=25.5,"C1",IF(L1026&gt;=20.5,"C2",IF(L1026&gt;=16.5,"D",IF(L1026&gt;=10.5,"E1",IF(L1026&gt;=10.4,"E2")))))))))</f>
        <v>A2</v>
      </c>
      <c r="N1026" s="36"/>
      <c r="O1026" s="2">
        <v>9.6</v>
      </c>
      <c r="P1026" s="2" t="s">
        <v>37</v>
      </c>
      <c r="Q1026" s="7">
        <v>9</v>
      </c>
      <c r="R1026" s="7" t="s">
        <v>34</v>
      </c>
      <c r="S1026" s="7">
        <v>24.3</v>
      </c>
      <c r="T1026" s="2" t="str">
        <f t="shared" ref="T1026:T1033" si="289">IF(S1026&gt;=27.3,"A1",IF(S1026&gt;=24.3,"A2", IF(S1026&gt;=21.3,"B1",IF(S1026&gt;=18.3,"B2", IF(S1026&gt;=15.3,"C1",IF(S1026&gt;=12.3,"C2",IF(S1026&gt;=9.9,"D",IF(S1026&gt;=6.3,"E1",IF(S1026&gt;=6.2,"E2")))))))))</f>
        <v>A2</v>
      </c>
      <c r="U1026" s="2">
        <f t="shared" ref="U1026:U1031" si="290">O1026+Q1026+S1026</f>
        <v>42.900000000000006</v>
      </c>
      <c r="V1026" s="2" t="str">
        <f t="shared" ref="V1026:V1033" si="291">IF(U1026&gt;=45.5,"A1",IF(U1026&gt;=40.5,"A2", IF(U1026&gt;=35.5,"B1",IF(U1026&gt;=30.5,"B2", IF(U1026&gt;=25.5,"C1",IF(U1026&gt;=20.5,"C2",IF(U1026&gt;=16.5,"D",IF(U1026&gt;=10.5,"E1",IF(U1026&gt;=10.4,"E2")))))))))</f>
        <v>A2</v>
      </c>
      <c r="W1026" s="36"/>
      <c r="X1026" s="2">
        <f t="shared" si="286"/>
        <v>36.5</v>
      </c>
      <c r="Y1026" s="2" t="str">
        <f t="shared" ref="Y1026:Y1031" si="292">IF(X1026&gt;=36.4,"A1",IF(X1026&gt;=32.4,"A2", IF(X1026&gt;=28.4,"B1",IF(X1026&gt;=24.4,"B2", IF(X1026&gt;=20.4,"C1",IF(X1026&gt;=16.4,"C2",IF(X1026&gt;=13.2,"D",IF(X1026&gt;=8.4,"E1",IF(X1026&gt;=8.3,"E2")))))))))</f>
        <v>A1</v>
      </c>
      <c r="Z1026" s="2">
        <f t="shared" ref="Z1026:Z1033" si="293">J1026+S1026</f>
        <v>51.6</v>
      </c>
      <c r="AA1026" s="2" t="str">
        <f t="shared" ref="AA1026:AA1033" si="294">IF(Z1026&gt;=54.5,"A1",IF(Z1026&gt;=48.5,"A2", IF(Z1026&gt;=42.5,"B1",IF(Z1026&gt;=36.5,"B2", IF(Z1026&gt;=30.5,"C1",IF(Z1026&gt;=24.5,"C2",IF(Z1026&gt;=19.8,"D",IF(Z1026&gt;=12.6,"E1",IF(Z1026&gt;=12.5,"E2")))))))))</f>
        <v>A2</v>
      </c>
      <c r="AB1026" s="7">
        <f t="shared" ref="AB1026:AB1033" si="295">L1026+U1026</f>
        <v>88.100000000000009</v>
      </c>
      <c r="AC1026" s="2" t="str">
        <f t="shared" ref="AC1026:AC1033" si="296">IF(AB1026&gt;=91,"A1",IF(AB1026&gt;=81,"A2", IF(AB1026&gt;=71,"B1",IF(AB1026&gt;=61,"B2", IF(AB1026&gt;=51,"C1",IF(AB1026&gt;=41,"C2",IF(AB1026&gt;=33,"D",IF(AB1026&gt;=21,"E1",IF(AB1026&gt;=20,"E2")))))))))</f>
        <v>A2</v>
      </c>
      <c r="AD1026" s="11">
        <v>9</v>
      </c>
      <c r="AE1026" s="69"/>
      <c r="AF1026" s="63"/>
      <c r="AG1026" s="60"/>
    </row>
    <row r="1027" spans="1:33">
      <c r="A1027" s="5"/>
      <c r="B1027" s="61"/>
      <c r="C1027" s="68"/>
      <c r="D1027" s="6" t="s">
        <v>16</v>
      </c>
      <c r="E1027" s="32"/>
      <c r="F1027" s="2">
        <v>8.6</v>
      </c>
      <c r="G1027" s="2" t="s">
        <v>34</v>
      </c>
      <c r="H1027" s="7">
        <v>9</v>
      </c>
      <c r="I1027" s="7" t="s">
        <v>34</v>
      </c>
      <c r="J1027" s="7">
        <v>22.2</v>
      </c>
      <c r="K1027" s="7" t="s">
        <v>35</v>
      </c>
      <c r="L1027" s="2">
        <f t="shared" si="287"/>
        <v>39.799999999999997</v>
      </c>
      <c r="M1027" s="2" t="str">
        <f t="shared" si="288"/>
        <v>B1</v>
      </c>
      <c r="N1027" s="36"/>
      <c r="O1027" s="2">
        <v>9</v>
      </c>
      <c r="P1027" s="2" t="s">
        <v>34</v>
      </c>
      <c r="Q1027" s="7">
        <v>7.6</v>
      </c>
      <c r="R1027" s="7" t="s">
        <v>35</v>
      </c>
      <c r="S1027" s="7">
        <v>21</v>
      </c>
      <c r="T1027" s="2" t="str">
        <f t="shared" si="289"/>
        <v>B2</v>
      </c>
      <c r="U1027" s="2">
        <f t="shared" si="290"/>
        <v>37.6</v>
      </c>
      <c r="V1027" s="2" t="str">
        <f t="shared" si="291"/>
        <v>B1</v>
      </c>
      <c r="W1027" s="36"/>
      <c r="X1027" s="2">
        <f t="shared" si="286"/>
        <v>34.200000000000003</v>
      </c>
      <c r="Y1027" s="2" t="str">
        <f t="shared" si="292"/>
        <v>A2</v>
      </c>
      <c r="Z1027" s="2">
        <f t="shared" si="293"/>
        <v>43.2</v>
      </c>
      <c r="AA1027" s="2" t="str">
        <f t="shared" si="294"/>
        <v>B1</v>
      </c>
      <c r="AB1027" s="7">
        <f t="shared" si="295"/>
        <v>77.400000000000006</v>
      </c>
      <c r="AC1027" s="2" t="str">
        <f t="shared" si="296"/>
        <v>B1</v>
      </c>
      <c r="AD1027" s="11">
        <v>8</v>
      </c>
      <c r="AE1027" s="69"/>
      <c r="AF1027" s="63"/>
      <c r="AG1027" s="60"/>
    </row>
    <row r="1028" spans="1:33">
      <c r="A1028" s="5"/>
      <c r="B1028" s="61"/>
      <c r="C1028" s="68"/>
      <c r="D1028" s="6" t="s">
        <v>31</v>
      </c>
      <c r="E1028" s="32"/>
      <c r="F1028" s="2">
        <v>8.3000000000000007</v>
      </c>
      <c r="G1028" s="2" t="s">
        <v>34</v>
      </c>
      <c r="H1028" s="7">
        <v>8.8000000000000007</v>
      </c>
      <c r="I1028" s="7" t="s">
        <v>34</v>
      </c>
      <c r="J1028" s="7">
        <v>21</v>
      </c>
      <c r="K1028" s="7" t="s">
        <v>36</v>
      </c>
      <c r="L1028" s="2">
        <f t="shared" si="287"/>
        <v>38.1</v>
      </c>
      <c r="M1028" s="2" t="str">
        <f t="shared" si="288"/>
        <v>B1</v>
      </c>
      <c r="N1028" s="36"/>
      <c r="O1028" s="2">
        <v>8.9</v>
      </c>
      <c r="P1028" s="2" t="s">
        <v>34</v>
      </c>
      <c r="Q1028" s="7">
        <v>9.6999999999999993</v>
      </c>
      <c r="R1028" s="7" t="s">
        <v>37</v>
      </c>
      <c r="S1028" s="7">
        <v>28.65</v>
      </c>
      <c r="T1028" s="2" t="str">
        <f t="shared" si="289"/>
        <v>A1</v>
      </c>
      <c r="U1028" s="2">
        <f t="shared" si="290"/>
        <v>47.25</v>
      </c>
      <c r="V1028" s="2" t="str">
        <f t="shared" si="291"/>
        <v>A1</v>
      </c>
      <c r="W1028" s="36"/>
      <c r="X1028" s="2">
        <f t="shared" si="286"/>
        <v>35.700000000000003</v>
      </c>
      <c r="Y1028" s="2" t="str">
        <f t="shared" si="292"/>
        <v>A2</v>
      </c>
      <c r="Z1028" s="2">
        <f t="shared" si="293"/>
        <v>49.65</v>
      </c>
      <c r="AA1028" s="2" t="str">
        <f t="shared" si="294"/>
        <v>A2</v>
      </c>
      <c r="AB1028" s="7">
        <f t="shared" si="295"/>
        <v>85.35</v>
      </c>
      <c r="AC1028" s="2" t="str">
        <f t="shared" si="296"/>
        <v>A2</v>
      </c>
      <c r="AD1028" s="11">
        <v>9</v>
      </c>
      <c r="AE1028" s="69"/>
      <c r="AF1028" s="63"/>
      <c r="AG1028" s="60"/>
    </row>
    <row r="1029" spans="1:33">
      <c r="A1029" s="5"/>
      <c r="B1029" s="61"/>
      <c r="C1029" s="68"/>
      <c r="D1029" s="6" t="s">
        <v>32</v>
      </c>
      <c r="E1029" s="32"/>
      <c r="F1029" s="2">
        <v>6.1</v>
      </c>
      <c r="G1029" s="2" t="s">
        <v>36</v>
      </c>
      <c r="H1029" s="7">
        <v>8</v>
      </c>
      <c r="I1029" s="7" t="s">
        <v>35</v>
      </c>
      <c r="J1029" s="7">
        <v>15</v>
      </c>
      <c r="K1029" s="7" t="s">
        <v>39</v>
      </c>
      <c r="L1029" s="2">
        <f t="shared" si="287"/>
        <v>29.1</v>
      </c>
      <c r="M1029" s="2" t="str">
        <f t="shared" si="288"/>
        <v>C1</v>
      </c>
      <c r="N1029" s="36"/>
      <c r="O1029" s="2">
        <v>7.6</v>
      </c>
      <c r="P1029" s="2" t="s">
        <v>35</v>
      </c>
      <c r="Q1029" s="7">
        <v>9.5</v>
      </c>
      <c r="R1029" s="7" t="s">
        <v>37</v>
      </c>
      <c r="S1029" s="7">
        <v>25.38</v>
      </c>
      <c r="T1029" s="2" t="str">
        <f t="shared" si="289"/>
        <v>A2</v>
      </c>
      <c r="U1029" s="2">
        <f t="shared" si="290"/>
        <v>42.480000000000004</v>
      </c>
      <c r="V1029" s="2" t="str">
        <f t="shared" si="291"/>
        <v>A2</v>
      </c>
      <c r="W1029" s="36"/>
      <c r="X1029" s="2">
        <f t="shared" si="286"/>
        <v>31.2</v>
      </c>
      <c r="Y1029" s="2" t="str">
        <f t="shared" si="292"/>
        <v>B1</v>
      </c>
      <c r="Z1029" s="2">
        <f t="shared" si="293"/>
        <v>40.379999999999995</v>
      </c>
      <c r="AA1029" s="2" t="str">
        <f t="shared" si="294"/>
        <v>B2</v>
      </c>
      <c r="AB1029" s="7">
        <f t="shared" si="295"/>
        <v>71.580000000000013</v>
      </c>
      <c r="AC1029" s="2" t="str">
        <f t="shared" si="296"/>
        <v>B1</v>
      </c>
      <c r="AD1029" s="11">
        <v>8</v>
      </c>
      <c r="AE1029" s="69"/>
      <c r="AF1029" s="63"/>
      <c r="AG1029" s="60"/>
    </row>
    <row r="1030" spans="1:33">
      <c r="A1030" s="5"/>
      <c r="B1030" s="61"/>
      <c r="C1030" s="68"/>
      <c r="D1030" s="6" t="s">
        <v>17</v>
      </c>
      <c r="E1030" s="32"/>
      <c r="F1030" s="2">
        <v>7.7</v>
      </c>
      <c r="G1030" s="2" t="s">
        <v>35</v>
      </c>
      <c r="H1030" s="7">
        <v>8.6999999999999993</v>
      </c>
      <c r="I1030" s="7" t="s">
        <v>34</v>
      </c>
      <c r="J1030" s="7">
        <v>22.5</v>
      </c>
      <c r="K1030" s="7" t="s">
        <v>35</v>
      </c>
      <c r="L1030" s="2">
        <f t="shared" si="287"/>
        <v>38.9</v>
      </c>
      <c r="M1030" s="2" t="str">
        <f t="shared" si="288"/>
        <v>B1</v>
      </c>
      <c r="N1030" s="36"/>
      <c r="O1030" s="2">
        <v>8.8000000000000007</v>
      </c>
      <c r="P1030" s="2" t="s">
        <v>34</v>
      </c>
      <c r="Q1030" s="7">
        <v>8.6</v>
      </c>
      <c r="R1030" s="7" t="s">
        <v>34</v>
      </c>
      <c r="S1030" s="7">
        <v>21.6</v>
      </c>
      <c r="T1030" s="2" t="str">
        <f t="shared" si="289"/>
        <v>B1</v>
      </c>
      <c r="U1030" s="2">
        <f t="shared" si="290"/>
        <v>39</v>
      </c>
      <c r="V1030" s="2" t="str">
        <f t="shared" si="291"/>
        <v>B1</v>
      </c>
      <c r="W1030" s="36"/>
      <c r="X1030" s="2">
        <f t="shared" si="286"/>
        <v>33.799999999999997</v>
      </c>
      <c r="Y1030" s="2" t="str">
        <f t="shared" si="292"/>
        <v>A2</v>
      </c>
      <c r="Z1030" s="2">
        <f t="shared" si="293"/>
        <v>44.1</v>
      </c>
      <c r="AA1030" s="2" t="str">
        <f t="shared" si="294"/>
        <v>B1</v>
      </c>
      <c r="AB1030" s="7">
        <f t="shared" si="295"/>
        <v>77.900000000000006</v>
      </c>
      <c r="AC1030" s="2" t="str">
        <f t="shared" si="296"/>
        <v>B1</v>
      </c>
      <c r="AD1030" s="11">
        <v>8</v>
      </c>
      <c r="AE1030" s="69"/>
      <c r="AF1030" s="63"/>
      <c r="AG1030" s="60"/>
    </row>
    <row r="1031" spans="1:33">
      <c r="A1031" s="5"/>
      <c r="B1031" s="61"/>
      <c r="C1031" s="68"/>
      <c r="D1031" s="6" t="s">
        <v>18</v>
      </c>
      <c r="E1031" s="32"/>
      <c r="F1031" s="2"/>
      <c r="G1031" s="2"/>
      <c r="H1031" s="7"/>
      <c r="I1031" s="7"/>
      <c r="J1031" s="7">
        <v>21</v>
      </c>
      <c r="K1031" s="7" t="s">
        <v>36</v>
      </c>
      <c r="L1031" s="2">
        <v>35</v>
      </c>
      <c r="M1031" s="2" t="str">
        <f t="shared" si="288"/>
        <v>B2</v>
      </c>
      <c r="N1031" s="36"/>
      <c r="O1031" s="2">
        <v>8.6</v>
      </c>
      <c r="P1031" s="2" t="s">
        <v>34</v>
      </c>
      <c r="Q1031" s="7">
        <v>8.1999999999999993</v>
      </c>
      <c r="R1031" s="7" t="s">
        <v>34</v>
      </c>
      <c r="S1031" s="7">
        <v>23.1</v>
      </c>
      <c r="T1031" s="2" t="str">
        <f t="shared" si="289"/>
        <v>B1</v>
      </c>
      <c r="U1031" s="2">
        <f t="shared" si="290"/>
        <v>39.9</v>
      </c>
      <c r="V1031" s="2" t="str">
        <f t="shared" si="291"/>
        <v>B1</v>
      </c>
      <c r="W1031" s="36"/>
      <c r="X1031" s="2">
        <f t="shared" si="286"/>
        <v>16.799999999999997</v>
      </c>
      <c r="Y1031" s="2" t="str">
        <f t="shared" si="292"/>
        <v>C2</v>
      </c>
      <c r="Z1031" s="2">
        <f t="shared" si="293"/>
        <v>44.1</v>
      </c>
      <c r="AA1031" s="2" t="str">
        <f t="shared" si="294"/>
        <v>B1</v>
      </c>
      <c r="AB1031" s="7">
        <f t="shared" si="295"/>
        <v>74.900000000000006</v>
      </c>
      <c r="AC1031" s="2" t="str">
        <f t="shared" si="296"/>
        <v>B1</v>
      </c>
      <c r="AD1031" s="11"/>
      <c r="AE1031" s="69"/>
      <c r="AF1031" s="63"/>
      <c r="AG1031" s="60"/>
    </row>
    <row r="1032" spans="1:33">
      <c r="A1032" s="5"/>
      <c r="B1032" s="61"/>
      <c r="C1032" s="68"/>
      <c r="D1032" s="6" t="s">
        <v>33</v>
      </c>
      <c r="E1032" s="32"/>
      <c r="F1032" s="2"/>
      <c r="G1032" s="2"/>
      <c r="H1032" s="7"/>
      <c r="I1032" s="7"/>
      <c r="J1032" s="7">
        <v>13.8</v>
      </c>
      <c r="K1032" s="7" t="s">
        <v>39</v>
      </c>
      <c r="L1032" s="2">
        <v>23</v>
      </c>
      <c r="M1032" s="2" t="str">
        <f t="shared" si="288"/>
        <v>C2</v>
      </c>
      <c r="N1032" s="36"/>
      <c r="O1032" s="2"/>
      <c r="P1032" s="2"/>
      <c r="Q1032" s="7"/>
      <c r="R1032" s="7"/>
      <c r="S1032" s="7">
        <v>22.8</v>
      </c>
      <c r="T1032" s="2" t="str">
        <f t="shared" si="289"/>
        <v>B1</v>
      </c>
      <c r="U1032" s="2">
        <v>40</v>
      </c>
      <c r="V1032" s="2" t="str">
        <f t="shared" si="291"/>
        <v>B1</v>
      </c>
      <c r="W1032" s="36"/>
      <c r="X1032" s="2"/>
      <c r="Y1032" s="2"/>
      <c r="Z1032" s="2">
        <f t="shared" si="293"/>
        <v>36.6</v>
      </c>
      <c r="AA1032" s="2" t="str">
        <f t="shared" si="294"/>
        <v>B2</v>
      </c>
      <c r="AB1032" s="7">
        <f t="shared" si="295"/>
        <v>63</v>
      </c>
      <c r="AC1032" s="2" t="str">
        <f t="shared" si="296"/>
        <v>B2</v>
      </c>
      <c r="AD1032" s="70"/>
      <c r="AE1032" s="69"/>
      <c r="AF1032" s="63"/>
      <c r="AG1032" s="60"/>
    </row>
    <row r="1033" spans="1:33">
      <c r="A1033" s="5"/>
      <c r="B1033" s="61"/>
      <c r="C1033" s="68"/>
      <c r="D1033" s="6" t="s">
        <v>90</v>
      </c>
      <c r="E1033" s="32"/>
      <c r="F1033" s="2"/>
      <c r="G1033" s="2"/>
      <c r="H1033" s="7"/>
      <c r="I1033" s="7"/>
      <c r="J1033" s="7">
        <v>29.4</v>
      </c>
      <c r="K1033" s="7" t="s">
        <v>37</v>
      </c>
      <c r="L1033" s="2">
        <v>49</v>
      </c>
      <c r="M1033" s="2" t="str">
        <f t="shared" si="288"/>
        <v>A1</v>
      </c>
      <c r="N1033" s="36"/>
      <c r="O1033" s="17"/>
      <c r="P1033" s="17"/>
      <c r="Q1033" s="15"/>
      <c r="R1033" s="15"/>
      <c r="S1033" s="15">
        <v>24</v>
      </c>
      <c r="T1033" s="15" t="str">
        <f t="shared" si="289"/>
        <v>B1</v>
      </c>
      <c r="U1033" s="17">
        <v>40</v>
      </c>
      <c r="V1033" s="17" t="str">
        <f t="shared" si="291"/>
        <v>B1</v>
      </c>
      <c r="W1033" s="36"/>
      <c r="X1033" s="71"/>
      <c r="Y1033" s="71"/>
      <c r="Z1033" s="17">
        <f t="shared" si="293"/>
        <v>53.4</v>
      </c>
      <c r="AA1033" s="17" t="str">
        <f t="shared" si="294"/>
        <v>A2</v>
      </c>
      <c r="AB1033" s="17">
        <f t="shared" si="295"/>
        <v>89</v>
      </c>
      <c r="AC1033" s="17" t="str">
        <f t="shared" si="296"/>
        <v>A2</v>
      </c>
      <c r="AD1033" s="70"/>
      <c r="AE1033" s="69"/>
      <c r="AF1033" s="63"/>
      <c r="AG1033" s="60"/>
    </row>
    <row r="1034" spans="1:33">
      <c r="A1034" s="5"/>
      <c r="B1034" s="61"/>
      <c r="C1034" s="68"/>
      <c r="D1034" s="42" t="s">
        <v>97</v>
      </c>
      <c r="E1034" s="32"/>
      <c r="F1034" s="23"/>
      <c r="G1034" s="23"/>
      <c r="H1034" s="25"/>
      <c r="I1034" s="25"/>
      <c r="J1034" s="25"/>
      <c r="K1034" s="25"/>
      <c r="L1034" s="23" t="s">
        <v>125</v>
      </c>
      <c r="M1034" s="23"/>
      <c r="N1034" s="36"/>
      <c r="O1034" s="23"/>
      <c r="P1034" s="23"/>
      <c r="Q1034" s="25"/>
      <c r="R1034" s="25"/>
      <c r="S1034" s="25"/>
      <c r="T1034" s="25"/>
      <c r="U1034" s="23" t="s">
        <v>135</v>
      </c>
      <c r="V1034" s="23"/>
      <c r="W1034" s="36"/>
      <c r="X1034" s="25"/>
      <c r="Y1034" s="25"/>
      <c r="Z1034" s="25"/>
      <c r="AA1034" s="25"/>
      <c r="AB1034" s="23" t="s">
        <v>130</v>
      </c>
      <c r="AC1034" s="23"/>
      <c r="AD1034" s="72"/>
      <c r="AE1034" s="69"/>
      <c r="AF1034" s="63"/>
      <c r="AG1034" s="60"/>
    </row>
    <row r="1035" spans="1:33" ht="15.75" thickBot="1">
      <c r="A1035" s="5"/>
      <c r="B1035" s="61"/>
      <c r="C1035" s="68"/>
      <c r="D1035" s="43"/>
      <c r="E1035" s="33"/>
      <c r="F1035" s="24"/>
      <c r="G1035" s="24"/>
      <c r="H1035" s="26"/>
      <c r="I1035" s="26"/>
      <c r="J1035" s="26"/>
      <c r="K1035" s="26"/>
      <c r="L1035" s="24"/>
      <c r="M1035" s="24"/>
      <c r="N1035" s="37"/>
      <c r="O1035" s="24"/>
      <c r="P1035" s="24"/>
      <c r="Q1035" s="26"/>
      <c r="R1035" s="26"/>
      <c r="S1035" s="26"/>
      <c r="T1035" s="26"/>
      <c r="U1035" s="24"/>
      <c r="V1035" s="24"/>
      <c r="W1035" s="37"/>
      <c r="X1035" s="26"/>
      <c r="Y1035" s="26"/>
      <c r="Z1035" s="26"/>
      <c r="AA1035" s="26"/>
      <c r="AB1035" s="24"/>
      <c r="AC1035" s="24"/>
      <c r="AD1035" s="73"/>
      <c r="AE1035" s="69"/>
      <c r="AF1035" s="63"/>
      <c r="AG1035" s="60"/>
    </row>
    <row r="1036" spans="1:33" ht="15.75" thickBot="1">
      <c r="A1036" s="5"/>
      <c r="B1036" s="61"/>
      <c r="C1036" s="74"/>
      <c r="D1036" s="75"/>
      <c r="E1036" s="75"/>
      <c r="F1036" s="8"/>
      <c r="G1036" s="8"/>
      <c r="H1036" s="75"/>
      <c r="I1036" s="75"/>
      <c r="J1036" s="75"/>
      <c r="K1036" s="75"/>
      <c r="L1036" s="75"/>
      <c r="M1036" s="75"/>
      <c r="N1036" s="75"/>
      <c r="O1036" s="8"/>
      <c r="P1036" s="8"/>
      <c r="Q1036" s="75"/>
      <c r="R1036" s="75"/>
      <c r="S1036" s="75"/>
      <c r="T1036" s="75"/>
      <c r="U1036" s="8"/>
      <c r="V1036" s="8"/>
      <c r="W1036" s="75"/>
      <c r="X1036" s="75"/>
      <c r="Y1036" s="75"/>
      <c r="Z1036" s="75"/>
      <c r="AA1036" s="75"/>
      <c r="AB1036" s="75"/>
      <c r="AC1036" s="75"/>
      <c r="AD1036" s="8"/>
      <c r="AE1036" s="76"/>
      <c r="AF1036" s="63"/>
      <c r="AG1036" s="60"/>
    </row>
    <row r="1037" spans="1:33">
      <c r="A1037" s="5"/>
      <c r="B1037" s="61"/>
      <c r="C1037" s="62"/>
      <c r="D1037" s="62"/>
      <c r="E1037" s="62"/>
      <c r="F1037" s="9"/>
      <c r="G1037" s="9"/>
      <c r="H1037" s="62"/>
      <c r="I1037" s="62"/>
      <c r="J1037" s="62"/>
      <c r="K1037" s="62"/>
      <c r="L1037" s="62"/>
      <c r="M1037" s="62"/>
      <c r="N1037" s="62"/>
      <c r="O1037" s="9"/>
      <c r="P1037" s="9"/>
      <c r="Q1037" s="62"/>
      <c r="R1037" s="62"/>
      <c r="S1037" s="62"/>
      <c r="T1037" s="62"/>
      <c r="U1037" s="9"/>
      <c r="V1037" s="9"/>
      <c r="W1037" s="62"/>
      <c r="X1037" s="62"/>
      <c r="Y1037" s="62"/>
      <c r="Z1037" s="62"/>
      <c r="AA1037" s="62"/>
      <c r="AB1037" s="62"/>
      <c r="AC1037" s="62"/>
      <c r="AD1037" s="9"/>
      <c r="AE1037" s="62"/>
      <c r="AF1037" s="63"/>
      <c r="AG1037" s="60"/>
    </row>
    <row r="1038" spans="1:33">
      <c r="A1038" s="5"/>
      <c r="B1038" s="61"/>
      <c r="C1038" s="62"/>
      <c r="D1038" s="62"/>
      <c r="E1038" s="62"/>
      <c r="F1038" s="9"/>
      <c r="G1038" s="9"/>
      <c r="H1038" s="62"/>
      <c r="I1038" s="62"/>
      <c r="J1038" s="62"/>
      <c r="K1038" s="62"/>
      <c r="L1038" s="62"/>
      <c r="M1038" s="62"/>
      <c r="N1038" s="62"/>
      <c r="O1038" s="9"/>
      <c r="P1038" s="9"/>
      <c r="Q1038" s="62"/>
      <c r="R1038" s="62"/>
      <c r="S1038" s="62"/>
      <c r="T1038" s="62"/>
      <c r="U1038" s="9"/>
      <c r="V1038" s="9"/>
      <c r="W1038" s="62"/>
      <c r="X1038" s="62"/>
      <c r="Y1038" s="62"/>
      <c r="Z1038" s="62"/>
      <c r="AA1038" s="62"/>
      <c r="AB1038" s="62"/>
      <c r="AC1038" s="62"/>
      <c r="AD1038" s="9"/>
      <c r="AE1038" s="62"/>
      <c r="AF1038" s="63"/>
      <c r="AG1038" s="60"/>
    </row>
    <row r="1039" spans="1:33">
      <c r="A1039" s="5"/>
      <c r="B1039" s="61"/>
      <c r="C1039" s="62"/>
      <c r="D1039" s="62"/>
      <c r="E1039" s="62"/>
      <c r="F1039" s="9"/>
      <c r="G1039" s="9"/>
      <c r="H1039" s="62"/>
      <c r="I1039" s="62"/>
      <c r="J1039" s="62"/>
      <c r="K1039" s="62"/>
      <c r="L1039" s="62"/>
      <c r="M1039" s="62"/>
      <c r="N1039" s="62"/>
      <c r="O1039" s="9"/>
      <c r="P1039" s="9"/>
      <c r="Q1039" s="62"/>
      <c r="R1039" s="19" t="s">
        <v>151</v>
      </c>
      <c r="S1039" s="19"/>
      <c r="T1039" s="19"/>
      <c r="U1039" s="19"/>
      <c r="V1039" s="19"/>
      <c r="W1039" s="62"/>
      <c r="X1039" s="62"/>
      <c r="Y1039" s="62"/>
      <c r="Z1039" s="62"/>
      <c r="AA1039" s="19"/>
      <c r="AB1039" s="19"/>
      <c r="AC1039" s="19"/>
      <c r="AD1039" s="19"/>
      <c r="AE1039" s="62"/>
      <c r="AF1039" s="63"/>
      <c r="AG1039" s="60"/>
    </row>
    <row r="1040" spans="1:33">
      <c r="A1040" s="5"/>
      <c r="B1040" s="61"/>
      <c r="C1040" s="62"/>
      <c r="D1040" s="19" t="s">
        <v>25</v>
      </c>
      <c r="E1040" s="19"/>
      <c r="F1040" s="19"/>
      <c r="G1040" s="19"/>
      <c r="H1040" s="62"/>
      <c r="I1040" s="19" t="s">
        <v>25</v>
      </c>
      <c r="J1040" s="19"/>
      <c r="K1040" s="19"/>
      <c r="L1040" s="19"/>
      <c r="M1040" s="19"/>
      <c r="N1040" s="62"/>
      <c r="O1040" s="9"/>
      <c r="P1040" s="9"/>
      <c r="Q1040" s="62"/>
      <c r="R1040" s="19" t="s">
        <v>26</v>
      </c>
      <c r="S1040" s="19"/>
      <c r="T1040" s="19"/>
      <c r="U1040" s="19"/>
      <c r="V1040" s="19"/>
      <c r="W1040" s="62"/>
      <c r="X1040" s="62"/>
      <c r="Y1040" s="62"/>
      <c r="Z1040" s="18" t="s">
        <v>26</v>
      </c>
      <c r="AA1040" s="18"/>
      <c r="AB1040" s="18"/>
      <c r="AC1040" s="18"/>
      <c r="AD1040" s="9"/>
      <c r="AE1040" s="62"/>
      <c r="AF1040" s="63"/>
      <c r="AG1040" s="60"/>
    </row>
    <row r="1041" spans="1:33">
      <c r="A1041" s="5"/>
      <c r="B1041" s="61"/>
      <c r="C1041" s="62"/>
      <c r="D1041" s="62"/>
      <c r="E1041" s="62"/>
      <c r="F1041" s="9"/>
      <c r="G1041" s="9"/>
      <c r="H1041" s="62"/>
      <c r="I1041" s="62"/>
      <c r="J1041" s="62"/>
      <c r="K1041" s="62"/>
      <c r="L1041" s="62"/>
      <c r="M1041" s="62"/>
      <c r="N1041" s="62"/>
      <c r="O1041" s="9"/>
      <c r="P1041" s="9"/>
      <c r="Q1041" s="62"/>
      <c r="R1041" s="62"/>
      <c r="S1041" s="62"/>
      <c r="T1041" s="62"/>
      <c r="U1041" s="9"/>
      <c r="V1041" s="9"/>
      <c r="W1041" s="62"/>
      <c r="X1041" s="62"/>
      <c r="Y1041" s="62"/>
      <c r="Z1041" s="62"/>
      <c r="AA1041" s="62"/>
      <c r="AB1041" s="62"/>
      <c r="AC1041" s="62"/>
      <c r="AD1041" s="9"/>
      <c r="AE1041" s="62"/>
      <c r="AF1041" s="63"/>
      <c r="AG1041" s="60"/>
    </row>
    <row r="1042" spans="1:33">
      <c r="A1042" s="5"/>
      <c r="B1042" s="61"/>
      <c r="C1042" s="62"/>
      <c r="D1042" s="3" t="s">
        <v>28</v>
      </c>
      <c r="E1042" s="3"/>
      <c r="F1042" s="9"/>
      <c r="G1042" s="9"/>
      <c r="H1042" s="3"/>
      <c r="I1042" s="18" t="s">
        <v>23</v>
      </c>
      <c r="J1042" s="18"/>
      <c r="K1042" s="18"/>
      <c r="L1042" s="18"/>
      <c r="M1042" s="18"/>
      <c r="N1042" s="18"/>
      <c r="O1042" s="18"/>
      <c r="P1042" s="9"/>
      <c r="Q1042" s="3"/>
      <c r="R1042" s="19" t="s">
        <v>22</v>
      </c>
      <c r="S1042" s="19"/>
      <c r="T1042" s="19"/>
      <c r="U1042" s="19"/>
      <c r="V1042" s="19"/>
      <c r="W1042" s="19"/>
      <c r="X1042" s="3"/>
      <c r="Y1042" s="19" t="s">
        <v>24</v>
      </c>
      <c r="Z1042" s="19"/>
      <c r="AA1042" s="19"/>
      <c r="AB1042" s="19"/>
      <c r="AC1042" s="19"/>
      <c r="AD1042" s="19"/>
      <c r="AE1042" s="62"/>
      <c r="AF1042" s="63"/>
      <c r="AG1042" s="60"/>
    </row>
    <row r="1043" spans="1:33" ht="15.75" thickBot="1">
      <c r="A1043" s="5"/>
      <c r="B1043" s="77"/>
      <c r="C1043" s="78"/>
      <c r="D1043" s="78"/>
      <c r="E1043" s="78"/>
      <c r="F1043" s="79"/>
      <c r="G1043" s="79"/>
      <c r="H1043" s="78"/>
      <c r="I1043" s="78"/>
      <c r="J1043" s="78"/>
      <c r="K1043" s="78"/>
      <c r="L1043" s="78"/>
      <c r="M1043" s="78"/>
      <c r="N1043" s="78"/>
      <c r="O1043" s="79"/>
      <c r="P1043" s="79"/>
      <c r="Q1043" s="78"/>
      <c r="R1043" s="78"/>
      <c r="S1043" s="78"/>
      <c r="T1043" s="78"/>
      <c r="U1043" s="79"/>
      <c r="V1043" s="79"/>
      <c r="W1043" s="78"/>
      <c r="X1043" s="78"/>
      <c r="Y1043" s="78"/>
      <c r="Z1043" s="78"/>
      <c r="AA1043" s="78"/>
      <c r="AB1043" s="78"/>
      <c r="AC1043" s="78"/>
      <c r="AD1043" s="79"/>
      <c r="AE1043" s="78"/>
      <c r="AF1043" s="80"/>
      <c r="AG1043" s="60"/>
    </row>
    <row r="1044" spans="1:33" ht="15.75" thickBot="1">
      <c r="A1044" s="20"/>
      <c r="B1044" s="21"/>
      <c r="C1044" s="21"/>
      <c r="D1044" s="21"/>
      <c r="E1044" s="21"/>
      <c r="F1044" s="21"/>
      <c r="G1044" s="21"/>
      <c r="H1044" s="21"/>
      <c r="I1044" s="21"/>
      <c r="J1044" s="21"/>
      <c r="K1044" s="21"/>
      <c r="L1044" s="21"/>
      <c r="M1044" s="21"/>
      <c r="N1044" s="21"/>
      <c r="O1044" s="21"/>
      <c r="P1044" s="21"/>
      <c r="Q1044" s="21"/>
      <c r="R1044" s="21"/>
      <c r="S1044" s="21"/>
      <c r="T1044" s="21"/>
      <c r="U1044" s="21"/>
      <c r="V1044" s="21"/>
      <c r="W1044" s="21"/>
      <c r="X1044" s="21"/>
      <c r="Y1044" s="21"/>
      <c r="Z1044" s="21"/>
      <c r="AA1044" s="21"/>
      <c r="AB1044" s="21"/>
      <c r="AC1044" s="21"/>
      <c r="AD1044" s="21"/>
      <c r="AE1044" s="21"/>
      <c r="AF1044" s="21"/>
      <c r="AG1044" s="22"/>
    </row>
    <row r="1050" spans="1:33" ht="15.75" thickBot="1"/>
    <row r="1051" spans="1:33" ht="15.75" thickBot="1">
      <c r="A1051" s="4"/>
      <c r="B1051" s="54"/>
      <c r="C1051" s="54"/>
      <c r="D1051" s="54"/>
      <c r="E1051" s="54"/>
      <c r="F1051" s="55"/>
      <c r="G1051" s="55"/>
      <c r="H1051" s="54"/>
      <c r="I1051" s="54"/>
      <c r="J1051" s="54"/>
      <c r="K1051" s="54"/>
      <c r="L1051" s="54"/>
      <c r="M1051" s="54"/>
      <c r="N1051" s="54"/>
      <c r="O1051" s="55"/>
      <c r="P1051" s="55"/>
      <c r="Q1051" s="54"/>
      <c r="R1051" s="54"/>
      <c r="S1051" s="54"/>
      <c r="T1051" s="54"/>
      <c r="U1051" s="55"/>
      <c r="V1051" s="55"/>
      <c r="W1051" s="54"/>
      <c r="X1051" s="54"/>
      <c r="Y1051" s="54"/>
      <c r="Z1051" s="54"/>
      <c r="AA1051" s="54"/>
      <c r="AB1051" s="54"/>
      <c r="AC1051" s="54"/>
      <c r="AD1051" s="55"/>
      <c r="AE1051" s="54"/>
      <c r="AF1051" s="54"/>
      <c r="AG1051" s="56"/>
    </row>
    <row r="1052" spans="1:33" ht="22.5">
      <c r="A1052" s="5"/>
      <c r="B1052" s="57"/>
      <c r="C1052" s="58"/>
      <c r="D1052" s="96" t="s">
        <v>0</v>
      </c>
      <c r="E1052" s="96"/>
      <c r="F1052" s="96"/>
      <c r="G1052" s="96"/>
      <c r="H1052" s="96"/>
      <c r="I1052" s="96"/>
      <c r="J1052" s="96"/>
      <c r="K1052" s="96"/>
      <c r="L1052" s="96"/>
      <c r="M1052" s="96"/>
      <c r="N1052" s="96"/>
      <c r="O1052" s="96"/>
      <c r="P1052" s="96"/>
      <c r="Q1052" s="96"/>
      <c r="R1052" s="96"/>
      <c r="S1052" s="96"/>
      <c r="T1052" s="96"/>
      <c r="U1052" s="96"/>
      <c r="V1052" s="96"/>
      <c r="W1052" s="96"/>
      <c r="X1052" s="96"/>
      <c r="Y1052" s="96"/>
      <c r="Z1052" s="96"/>
      <c r="AA1052" s="96"/>
      <c r="AB1052" s="96"/>
      <c r="AC1052" s="96"/>
      <c r="AD1052" s="96"/>
      <c r="AE1052" s="58"/>
      <c r="AF1052" s="59"/>
      <c r="AG1052" s="60"/>
    </row>
    <row r="1053" spans="1:33" ht="19.5">
      <c r="A1053" s="5"/>
      <c r="B1053" s="61"/>
      <c r="C1053" s="62"/>
      <c r="D1053" s="95" t="s">
        <v>27</v>
      </c>
      <c r="E1053" s="95"/>
      <c r="F1053" s="95"/>
      <c r="G1053" s="95"/>
      <c r="H1053" s="95"/>
      <c r="I1053" s="95"/>
      <c r="J1053" s="95"/>
      <c r="K1053" s="95"/>
      <c r="L1053" s="95"/>
      <c r="M1053" s="95"/>
      <c r="N1053" s="95"/>
      <c r="O1053" s="95"/>
      <c r="P1053" s="95"/>
      <c r="Q1053" s="95"/>
      <c r="R1053" s="95"/>
      <c r="S1053" s="95"/>
      <c r="T1053" s="95"/>
      <c r="U1053" s="95"/>
      <c r="V1053" s="95"/>
      <c r="W1053" s="95"/>
      <c r="X1053" s="95"/>
      <c r="Y1053" s="95"/>
      <c r="Z1053" s="95"/>
      <c r="AA1053" s="95"/>
      <c r="AB1053" s="95"/>
      <c r="AC1053" s="95"/>
      <c r="AD1053" s="95"/>
      <c r="AE1053" s="62"/>
      <c r="AF1053" s="63"/>
      <c r="AG1053" s="60"/>
    </row>
    <row r="1054" spans="1:33" ht="15.75">
      <c r="A1054" s="5"/>
      <c r="B1054" s="61"/>
      <c r="C1054" s="62"/>
      <c r="D1054" s="27" t="s">
        <v>177</v>
      </c>
      <c r="E1054" s="27"/>
      <c r="F1054" s="27"/>
      <c r="G1054" s="27"/>
      <c r="H1054" s="27"/>
      <c r="I1054" s="27"/>
      <c r="J1054" s="27"/>
      <c r="K1054" s="27"/>
      <c r="L1054" s="27"/>
      <c r="M1054" s="27"/>
      <c r="N1054" s="27"/>
      <c r="O1054" s="27"/>
      <c r="P1054" s="27"/>
      <c r="Q1054" s="27"/>
      <c r="R1054" s="27"/>
      <c r="S1054" s="27"/>
      <c r="T1054" s="27"/>
      <c r="U1054" s="27"/>
      <c r="V1054" s="27"/>
      <c r="W1054" s="27"/>
      <c r="X1054" s="27"/>
      <c r="Y1054" s="27"/>
      <c r="Z1054" s="27"/>
      <c r="AA1054" s="27"/>
      <c r="AB1054" s="27"/>
      <c r="AC1054" s="27"/>
      <c r="AD1054" s="27"/>
      <c r="AE1054" s="62"/>
      <c r="AF1054" s="63"/>
      <c r="AG1054" s="60"/>
    </row>
    <row r="1055" spans="1:33">
      <c r="A1055" s="5"/>
      <c r="B1055" s="61"/>
      <c r="C1055" s="62"/>
      <c r="D1055" s="14"/>
      <c r="E1055" s="14"/>
      <c r="F1055" s="9"/>
      <c r="G1055" s="9"/>
      <c r="H1055" s="14"/>
      <c r="I1055" s="14"/>
      <c r="J1055" s="14"/>
      <c r="K1055" s="14"/>
      <c r="L1055" s="14"/>
      <c r="M1055" s="14"/>
      <c r="N1055" s="14"/>
      <c r="O1055" s="9"/>
      <c r="P1055" s="9"/>
      <c r="Q1055" s="14"/>
      <c r="R1055" s="14"/>
      <c r="S1055" s="14"/>
      <c r="T1055" s="14"/>
      <c r="U1055" s="9"/>
      <c r="V1055" s="9"/>
      <c r="W1055" s="14"/>
      <c r="X1055" s="14"/>
      <c r="Y1055" s="14"/>
      <c r="Z1055" s="14"/>
      <c r="AA1055" s="14"/>
      <c r="AB1055" s="14"/>
      <c r="AC1055" s="14"/>
      <c r="AD1055" s="9"/>
      <c r="AE1055" s="62"/>
      <c r="AF1055" s="63"/>
      <c r="AG1055" s="60"/>
    </row>
    <row r="1056" spans="1:33" ht="15.75">
      <c r="A1056" s="5"/>
      <c r="B1056" s="61"/>
      <c r="C1056" s="62"/>
      <c r="D1056" s="27" t="s">
        <v>178</v>
      </c>
      <c r="E1056" s="27"/>
      <c r="F1056" s="27"/>
      <c r="G1056" s="27"/>
      <c r="H1056" s="27"/>
      <c r="I1056" s="27"/>
      <c r="J1056" s="27"/>
      <c r="K1056" s="27"/>
      <c r="L1056" s="27"/>
      <c r="M1056" s="27"/>
      <c r="N1056" s="27"/>
      <c r="O1056" s="27"/>
      <c r="P1056" s="27"/>
      <c r="Q1056" s="27"/>
      <c r="R1056" s="27"/>
      <c r="S1056" s="27"/>
      <c r="T1056" s="27"/>
      <c r="U1056" s="27"/>
      <c r="V1056" s="27"/>
      <c r="W1056" s="27"/>
      <c r="X1056" s="27"/>
      <c r="Y1056" s="27"/>
      <c r="Z1056" s="27"/>
      <c r="AA1056" s="27"/>
      <c r="AB1056" s="27"/>
      <c r="AC1056" s="27"/>
      <c r="AD1056" s="27"/>
      <c r="AE1056" s="62"/>
      <c r="AF1056" s="63"/>
      <c r="AG1056" s="60"/>
    </row>
    <row r="1057" spans="1:33">
      <c r="A1057" s="5"/>
      <c r="B1057" s="61"/>
      <c r="C1057" s="62"/>
      <c r="D1057" s="14"/>
      <c r="E1057" s="14"/>
      <c r="F1057" s="9"/>
      <c r="G1057" s="9"/>
      <c r="H1057" s="14"/>
      <c r="I1057" s="14"/>
      <c r="J1057" s="14"/>
      <c r="K1057" s="14"/>
      <c r="L1057" s="14"/>
      <c r="M1057" s="14"/>
      <c r="N1057" s="14"/>
      <c r="O1057" s="9"/>
      <c r="P1057" s="9"/>
      <c r="Q1057" s="14"/>
      <c r="R1057" s="14"/>
      <c r="S1057" s="14"/>
      <c r="T1057" s="14"/>
      <c r="U1057" s="9"/>
      <c r="V1057" s="9"/>
      <c r="W1057" s="14"/>
      <c r="X1057" s="14"/>
      <c r="Y1057" s="14"/>
      <c r="Z1057" s="14"/>
      <c r="AA1057" s="14"/>
      <c r="AB1057" s="14"/>
      <c r="AC1057" s="14"/>
      <c r="AD1057" s="9"/>
      <c r="AE1057" s="62"/>
      <c r="AF1057" s="63"/>
      <c r="AG1057" s="60"/>
    </row>
    <row r="1058" spans="1:33" ht="15.75">
      <c r="A1058" s="5"/>
      <c r="B1058" s="61"/>
      <c r="C1058" s="62"/>
      <c r="D1058" s="27" t="s">
        <v>149</v>
      </c>
      <c r="E1058" s="27"/>
      <c r="F1058" s="27"/>
      <c r="G1058" s="27"/>
      <c r="H1058" s="27"/>
      <c r="I1058" s="27"/>
      <c r="J1058" s="27"/>
      <c r="K1058" s="27"/>
      <c r="L1058" s="27"/>
      <c r="M1058" s="27"/>
      <c r="N1058" s="27"/>
      <c r="O1058" s="27"/>
      <c r="P1058" s="27"/>
      <c r="Q1058" s="27"/>
      <c r="R1058" s="27"/>
      <c r="S1058" s="27"/>
      <c r="T1058" s="27"/>
      <c r="U1058" s="27"/>
      <c r="V1058" s="27"/>
      <c r="W1058" s="27"/>
      <c r="X1058" s="27"/>
      <c r="Y1058" s="27"/>
      <c r="Z1058" s="27"/>
      <c r="AA1058" s="27"/>
      <c r="AB1058" s="27"/>
      <c r="AC1058" s="27"/>
      <c r="AD1058" s="27"/>
      <c r="AE1058" s="62"/>
      <c r="AF1058" s="63"/>
      <c r="AG1058" s="60"/>
    </row>
    <row r="1059" spans="1:33" ht="16.5" thickBot="1">
      <c r="A1059" s="5"/>
      <c r="B1059" s="61"/>
      <c r="C1059" s="62"/>
      <c r="D1059" s="16"/>
      <c r="E1059" s="16"/>
      <c r="F1059" s="12"/>
      <c r="G1059" s="12"/>
      <c r="H1059" s="16"/>
      <c r="I1059" s="16"/>
      <c r="J1059" s="16"/>
      <c r="K1059" s="16"/>
      <c r="L1059" s="16"/>
      <c r="M1059" s="16"/>
      <c r="N1059" s="16"/>
      <c r="O1059" s="12"/>
      <c r="P1059" s="12"/>
      <c r="Q1059" s="16"/>
      <c r="R1059" s="16"/>
      <c r="S1059" s="16"/>
      <c r="T1059" s="16"/>
      <c r="U1059" s="12"/>
      <c r="V1059" s="12"/>
      <c r="W1059" s="16"/>
      <c r="X1059" s="16"/>
      <c r="Y1059" s="16"/>
      <c r="Z1059" s="16"/>
      <c r="AA1059" s="16"/>
      <c r="AB1059" s="16"/>
      <c r="AC1059" s="16"/>
      <c r="AD1059" s="12"/>
      <c r="AE1059" s="62"/>
      <c r="AF1059" s="63"/>
      <c r="AG1059" s="60"/>
    </row>
    <row r="1060" spans="1:33" ht="15.75" thickBot="1">
      <c r="A1060" s="5"/>
      <c r="B1060" s="61"/>
      <c r="C1060" s="64"/>
      <c r="D1060" s="65"/>
      <c r="E1060" s="65"/>
      <c r="F1060" s="66"/>
      <c r="G1060" s="66"/>
      <c r="H1060" s="65"/>
      <c r="I1060" s="65"/>
      <c r="J1060" s="65"/>
      <c r="K1060" s="65"/>
      <c r="L1060" s="65"/>
      <c r="M1060" s="65"/>
      <c r="N1060" s="65"/>
      <c r="O1060" s="66"/>
      <c r="P1060" s="66"/>
      <c r="Q1060" s="65"/>
      <c r="R1060" s="65"/>
      <c r="S1060" s="65"/>
      <c r="T1060" s="65"/>
      <c r="U1060" s="66"/>
      <c r="V1060" s="66"/>
      <c r="W1060" s="65"/>
      <c r="X1060" s="65"/>
      <c r="Y1060" s="65"/>
      <c r="Z1060" s="65"/>
      <c r="AA1060" s="65"/>
      <c r="AB1060" s="65"/>
      <c r="AC1060" s="65"/>
      <c r="AD1060" s="66"/>
      <c r="AE1060" s="67"/>
      <c r="AF1060" s="63"/>
      <c r="AG1060" s="60"/>
    </row>
    <row r="1061" spans="1:33">
      <c r="A1061" s="5"/>
      <c r="B1061" s="61"/>
      <c r="C1061" s="68"/>
      <c r="D1061" s="28" t="s">
        <v>1</v>
      </c>
      <c r="E1061" s="31"/>
      <c r="F1061" s="34" t="s">
        <v>21</v>
      </c>
      <c r="G1061" s="34"/>
      <c r="H1061" s="34"/>
      <c r="I1061" s="34"/>
      <c r="J1061" s="34"/>
      <c r="K1061" s="34"/>
      <c r="L1061" s="34"/>
      <c r="M1061" s="34"/>
      <c r="N1061" s="35"/>
      <c r="O1061" s="34" t="s">
        <v>2</v>
      </c>
      <c r="P1061" s="34"/>
      <c r="Q1061" s="34"/>
      <c r="R1061" s="34"/>
      <c r="S1061" s="34"/>
      <c r="T1061" s="34"/>
      <c r="U1061" s="34"/>
      <c r="V1061" s="34"/>
      <c r="W1061" s="35"/>
      <c r="X1061" s="34" t="s">
        <v>3</v>
      </c>
      <c r="Y1061" s="34"/>
      <c r="Z1061" s="34"/>
      <c r="AA1061" s="34"/>
      <c r="AB1061" s="34"/>
      <c r="AC1061" s="34"/>
      <c r="AD1061" s="38"/>
      <c r="AE1061" s="69"/>
      <c r="AF1061" s="63"/>
      <c r="AG1061" s="60"/>
    </row>
    <row r="1062" spans="1:33">
      <c r="A1062" s="5"/>
      <c r="B1062" s="61"/>
      <c r="C1062" s="68"/>
      <c r="D1062" s="29"/>
      <c r="E1062" s="32"/>
      <c r="F1062" s="39" t="s">
        <v>4</v>
      </c>
      <c r="G1062" s="39"/>
      <c r="H1062" s="39" t="s">
        <v>5</v>
      </c>
      <c r="I1062" s="39"/>
      <c r="J1062" s="39" t="s">
        <v>30</v>
      </c>
      <c r="K1062" s="39"/>
      <c r="L1062" s="39" t="s">
        <v>7</v>
      </c>
      <c r="M1062" s="39"/>
      <c r="N1062" s="36"/>
      <c r="O1062" s="39" t="s">
        <v>8</v>
      </c>
      <c r="P1062" s="39"/>
      <c r="Q1062" s="39" t="s">
        <v>9</v>
      </c>
      <c r="R1062" s="39"/>
      <c r="S1062" s="39" t="s">
        <v>10</v>
      </c>
      <c r="T1062" s="39"/>
      <c r="U1062" s="39" t="s">
        <v>7</v>
      </c>
      <c r="V1062" s="39"/>
      <c r="W1062" s="36"/>
      <c r="X1062" s="39" t="s">
        <v>11</v>
      </c>
      <c r="Y1062" s="39"/>
      <c r="Z1062" s="39" t="s">
        <v>6</v>
      </c>
      <c r="AA1062" s="39"/>
      <c r="AB1062" s="39" t="s">
        <v>12</v>
      </c>
      <c r="AC1062" s="39"/>
      <c r="AD1062" s="40" t="s">
        <v>20</v>
      </c>
      <c r="AE1062" s="69"/>
      <c r="AF1062" s="63"/>
      <c r="AG1062" s="60"/>
    </row>
    <row r="1063" spans="1:33">
      <c r="A1063" s="5"/>
      <c r="B1063" s="61"/>
      <c r="C1063" s="68"/>
      <c r="D1063" s="30"/>
      <c r="E1063" s="32"/>
      <c r="F1063" s="1">
        <v>0.1</v>
      </c>
      <c r="G1063" s="2" t="s">
        <v>13</v>
      </c>
      <c r="H1063" s="1">
        <v>0.1</v>
      </c>
      <c r="I1063" s="2" t="s">
        <v>13</v>
      </c>
      <c r="J1063" s="1">
        <v>0.3</v>
      </c>
      <c r="K1063" s="2" t="s">
        <v>13</v>
      </c>
      <c r="L1063" s="1">
        <v>0.5</v>
      </c>
      <c r="M1063" s="2" t="s">
        <v>13</v>
      </c>
      <c r="N1063" s="36"/>
      <c r="O1063" s="1">
        <v>0.1</v>
      </c>
      <c r="P1063" s="2" t="s">
        <v>13</v>
      </c>
      <c r="Q1063" s="1">
        <v>0.1</v>
      </c>
      <c r="R1063" s="2" t="s">
        <v>13</v>
      </c>
      <c r="S1063" s="1">
        <v>0.3</v>
      </c>
      <c r="T1063" s="2" t="s">
        <v>13</v>
      </c>
      <c r="U1063" s="1">
        <v>0.5</v>
      </c>
      <c r="V1063" s="2" t="s">
        <v>13</v>
      </c>
      <c r="W1063" s="36"/>
      <c r="X1063" s="1">
        <v>0.4</v>
      </c>
      <c r="Y1063" s="2" t="s">
        <v>13</v>
      </c>
      <c r="Z1063" s="1">
        <v>0.6</v>
      </c>
      <c r="AA1063" s="2" t="s">
        <v>13</v>
      </c>
      <c r="AB1063" s="1">
        <v>1</v>
      </c>
      <c r="AC1063" s="2" t="s">
        <v>13</v>
      </c>
      <c r="AD1063" s="41"/>
      <c r="AE1063" s="69"/>
      <c r="AF1063" s="63"/>
      <c r="AG1063" s="60"/>
    </row>
    <row r="1064" spans="1:33">
      <c r="A1064" s="5"/>
      <c r="B1064" s="61"/>
      <c r="C1064" s="68"/>
      <c r="D1064" s="6" t="s">
        <v>14</v>
      </c>
      <c r="E1064" s="32"/>
      <c r="F1064" s="2">
        <v>7.1</v>
      </c>
      <c r="G1064" s="2" t="s">
        <v>35</v>
      </c>
      <c r="H1064" s="7">
        <v>7.6</v>
      </c>
      <c r="I1064" s="7" t="s">
        <v>35</v>
      </c>
      <c r="J1064" s="7">
        <v>21.6</v>
      </c>
      <c r="K1064" s="7" t="s">
        <v>35</v>
      </c>
      <c r="L1064" s="2">
        <f>F1064+H1064+J1064</f>
        <v>36.299999999999997</v>
      </c>
      <c r="M1064" s="2" t="str">
        <f>IF(L1064&gt;=45.5,"A1",IF(L1064&gt;=40.5,"A2", IF(L1064&gt;=35.5,"B1",IF(L1064&gt;=30.5,"B2", IF(L1064&gt;=25.5,"C1",IF(L1064&gt;=20.5,"C2",IF(L1064&gt;=16.5,"D",IF(L1064&gt;=10.5,"E1",IF(L1064&gt;=10.4,"E2")))))))))</f>
        <v>B1</v>
      </c>
      <c r="N1064" s="36"/>
      <c r="O1064" s="2">
        <v>8.6</v>
      </c>
      <c r="P1064" s="2" t="s">
        <v>34</v>
      </c>
      <c r="Q1064" s="7">
        <v>8.1999999999999993</v>
      </c>
      <c r="R1064" s="7" t="s">
        <v>34</v>
      </c>
      <c r="S1064" s="7">
        <v>24.3</v>
      </c>
      <c r="T1064" s="2" t="str">
        <f>IF(S1064&gt;=27.3,"A1",IF(S1064&gt;=24.3,"A2", IF(S1064&gt;=21.3,"B1",IF(S1064&gt;=18.3,"B2", IF(S1064&gt;=15.3,"C1",IF(S1064&gt;=12.3,"C2",IF(S1064&gt;=9.9,"D",IF(S1064&gt;=6.3,"E1",IF(S1064&gt;=6.2,"E2")))))))))</f>
        <v>A2</v>
      </c>
      <c r="U1064" s="2">
        <f>O1064+Q1064+S1064</f>
        <v>41.099999999999994</v>
      </c>
      <c r="V1064" s="2" t="str">
        <f>IF(U1064&gt;=45.5,"A1",IF(U1064&gt;=40.5,"A2", IF(U1064&gt;=35.5,"B1",IF(U1064&gt;=30.5,"B2", IF(U1064&gt;=25.5,"C1",IF(U1064&gt;=20.5,"C2",IF(U1064&gt;=16.5,"D",IF(U1064&gt;=10.5,"E1",IF(U1064&gt;=10.4,"E2")))))))))</f>
        <v>A2</v>
      </c>
      <c r="W1064" s="36"/>
      <c r="X1064" s="2">
        <f t="shared" ref="X1064:X1070" si="297">SUM(F1064,H1064,O1064,Q1064)</f>
        <v>31.499999999999996</v>
      </c>
      <c r="Y1064" s="2" t="str">
        <f>IF(X1064&gt;=36.4,"A1",IF(X1064&gt;=32.4,"A2", IF(X1064&gt;=28.4,"B1",IF(X1064&gt;=24.4,"B2", IF(X1064&gt;=20.4,"C1",IF(X1064&gt;=16.4,"C2",IF(X1064&gt;=13.2,"D",IF(X1064&gt;=8.4,"E1",IF(X1064&gt;=8.3,"E2")))))))))</f>
        <v>B1</v>
      </c>
      <c r="Z1064" s="2">
        <f>J1064+S1064</f>
        <v>45.900000000000006</v>
      </c>
      <c r="AA1064" s="2" t="str">
        <f>IF(Z1064&gt;=54.5,"A1",IF(Z1064&gt;=48.5,"A2", IF(Z1064&gt;=42.5,"B1",IF(Z1064&gt;=36.5,"B2", IF(Z1064&gt;=30.5,"C1",IF(Z1064&gt;=24.5,"C2",IF(Z1064&gt;=19.8,"D",IF(Z1064&gt;=12.6,"E1",IF(Z1064&gt;=12.5,"E2")))))))))</f>
        <v>B1</v>
      </c>
      <c r="AB1064" s="7">
        <f>L1064+U1064</f>
        <v>77.399999999999991</v>
      </c>
      <c r="AC1064" s="2" t="str">
        <f>IF(AB1064&gt;=91,"A1",IF(AB1064&gt;=81,"A2", IF(AB1064&gt;=71,"B1",IF(AB1064&gt;=61,"B2", IF(AB1064&gt;=51,"C1",IF(AB1064&gt;=41,"C2",IF(AB1064&gt;=33,"D",IF(AB1064&gt;=21,"E1",IF(AB1064&gt;=20,"E2")))))))))</f>
        <v>B1</v>
      </c>
      <c r="AD1064" s="11">
        <v>8</v>
      </c>
      <c r="AE1064" s="69"/>
      <c r="AF1064" s="63"/>
      <c r="AG1064" s="60"/>
    </row>
    <row r="1065" spans="1:33">
      <c r="A1065" s="5"/>
      <c r="B1065" s="61"/>
      <c r="C1065" s="68"/>
      <c r="D1065" s="6" t="s">
        <v>15</v>
      </c>
      <c r="E1065" s="32"/>
      <c r="F1065" s="2">
        <v>8.1999999999999993</v>
      </c>
      <c r="G1065" s="2" t="s">
        <v>34</v>
      </c>
      <c r="H1065" s="7">
        <v>9</v>
      </c>
      <c r="I1065" s="7" t="s">
        <v>34</v>
      </c>
      <c r="J1065" s="7">
        <v>24.3</v>
      </c>
      <c r="K1065" s="7" t="s">
        <v>34</v>
      </c>
      <c r="L1065" s="2">
        <f t="shared" ref="L1065:L1069" si="298">F1065+H1065+J1065</f>
        <v>41.5</v>
      </c>
      <c r="M1065" s="2" t="str">
        <f t="shared" ref="M1065:M1072" si="299">IF(L1065&gt;=45.5,"A1",IF(L1065&gt;=40.5,"A2", IF(L1065&gt;=35.5,"B1",IF(L1065&gt;=30.5,"B2", IF(L1065&gt;=25.5,"C1",IF(L1065&gt;=20.5,"C2",IF(L1065&gt;=16.5,"D",IF(L1065&gt;=10.5,"E1",IF(L1065&gt;=10.4,"E2")))))))))</f>
        <v>A2</v>
      </c>
      <c r="N1065" s="36"/>
      <c r="O1065" s="2">
        <v>8.1999999999999993</v>
      </c>
      <c r="P1065" s="2" t="s">
        <v>34</v>
      </c>
      <c r="Q1065" s="7">
        <v>9.4</v>
      </c>
      <c r="R1065" s="7" t="s">
        <v>37</v>
      </c>
      <c r="S1065" s="7">
        <v>26.1</v>
      </c>
      <c r="T1065" s="2" t="str">
        <f t="shared" ref="T1065:T1072" si="300">IF(S1065&gt;=27.3,"A1",IF(S1065&gt;=24.3,"A2", IF(S1065&gt;=21.3,"B1",IF(S1065&gt;=18.3,"B2", IF(S1065&gt;=15.3,"C1",IF(S1065&gt;=12.3,"C2",IF(S1065&gt;=9.9,"D",IF(S1065&gt;=6.3,"E1",IF(S1065&gt;=6.2,"E2")))))))))</f>
        <v>A2</v>
      </c>
      <c r="U1065" s="2">
        <f t="shared" ref="U1065:U1070" si="301">O1065+Q1065+S1065</f>
        <v>43.7</v>
      </c>
      <c r="V1065" s="2" t="str">
        <f t="shared" ref="V1065:V1072" si="302">IF(U1065&gt;=45.5,"A1",IF(U1065&gt;=40.5,"A2", IF(U1065&gt;=35.5,"B1",IF(U1065&gt;=30.5,"B2", IF(U1065&gt;=25.5,"C1",IF(U1065&gt;=20.5,"C2",IF(U1065&gt;=16.5,"D",IF(U1065&gt;=10.5,"E1",IF(U1065&gt;=10.4,"E2")))))))))</f>
        <v>A2</v>
      </c>
      <c r="W1065" s="36"/>
      <c r="X1065" s="2">
        <f t="shared" si="297"/>
        <v>34.799999999999997</v>
      </c>
      <c r="Y1065" s="2" t="str">
        <f t="shared" ref="Y1065:Y1070" si="303">IF(X1065&gt;=36.4,"A1",IF(X1065&gt;=32.4,"A2", IF(X1065&gt;=28.4,"B1",IF(X1065&gt;=24.4,"B2", IF(X1065&gt;=20.4,"C1",IF(X1065&gt;=16.4,"C2",IF(X1065&gt;=13.2,"D",IF(X1065&gt;=8.4,"E1",IF(X1065&gt;=8.3,"E2")))))))))</f>
        <v>A2</v>
      </c>
      <c r="Z1065" s="2">
        <f t="shared" ref="Z1065:Z1072" si="304">J1065+S1065</f>
        <v>50.400000000000006</v>
      </c>
      <c r="AA1065" s="2" t="str">
        <f t="shared" ref="AA1065:AA1072" si="305">IF(Z1065&gt;=54.5,"A1",IF(Z1065&gt;=48.5,"A2", IF(Z1065&gt;=42.5,"B1",IF(Z1065&gt;=36.5,"B2", IF(Z1065&gt;=30.5,"C1",IF(Z1065&gt;=24.5,"C2",IF(Z1065&gt;=19.8,"D",IF(Z1065&gt;=12.6,"E1",IF(Z1065&gt;=12.5,"E2")))))))))</f>
        <v>A2</v>
      </c>
      <c r="AB1065" s="7">
        <f t="shared" ref="AB1065:AB1072" si="306">L1065+U1065</f>
        <v>85.2</v>
      </c>
      <c r="AC1065" s="2" t="str">
        <f t="shared" ref="AC1065:AC1072" si="307">IF(AB1065&gt;=91,"A1",IF(AB1065&gt;=81,"A2", IF(AB1065&gt;=71,"B1",IF(AB1065&gt;=61,"B2", IF(AB1065&gt;=51,"C1",IF(AB1065&gt;=41,"C2",IF(AB1065&gt;=33,"D",IF(AB1065&gt;=21,"E1",IF(AB1065&gt;=20,"E2")))))))))</f>
        <v>A2</v>
      </c>
      <c r="AD1065" s="11">
        <v>9</v>
      </c>
      <c r="AE1065" s="69"/>
      <c r="AF1065" s="63"/>
      <c r="AG1065" s="60"/>
    </row>
    <row r="1066" spans="1:33">
      <c r="A1066" s="5"/>
      <c r="B1066" s="61"/>
      <c r="C1066" s="68"/>
      <c r="D1066" s="6" t="s">
        <v>16</v>
      </c>
      <c r="E1066" s="32"/>
      <c r="F1066" s="2">
        <v>6.2</v>
      </c>
      <c r="G1066" s="2" t="s">
        <v>36</v>
      </c>
      <c r="H1066" s="7">
        <v>6.6</v>
      </c>
      <c r="I1066" s="7" t="s">
        <v>36</v>
      </c>
      <c r="J1066" s="7">
        <v>13.5</v>
      </c>
      <c r="K1066" s="7" t="s">
        <v>39</v>
      </c>
      <c r="L1066" s="2">
        <f t="shared" si="298"/>
        <v>26.3</v>
      </c>
      <c r="M1066" s="2" t="str">
        <f t="shared" si="299"/>
        <v>C1</v>
      </c>
      <c r="N1066" s="36"/>
      <c r="O1066" s="2">
        <v>7.4</v>
      </c>
      <c r="P1066" s="2" t="s">
        <v>35</v>
      </c>
      <c r="Q1066" s="7">
        <v>6.4</v>
      </c>
      <c r="R1066" s="7" t="s">
        <v>36</v>
      </c>
      <c r="S1066" s="7">
        <v>21.6</v>
      </c>
      <c r="T1066" s="2" t="str">
        <f t="shared" si="300"/>
        <v>B1</v>
      </c>
      <c r="U1066" s="2">
        <f t="shared" si="301"/>
        <v>35.400000000000006</v>
      </c>
      <c r="V1066" s="2" t="str">
        <f t="shared" si="302"/>
        <v>B2</v>
      </c>
      <c r="W1066" s="36"/>
      <c r="X1066" s="2">
        <f t="shared" si="297"/>
        <v>26.6</v>
      </c>
      <c r="Y1066" s="2" t="str">
        <f t="shared" si="303"/>
        <v>B2</v>
      </c>
      <c r="Z1066" s="2">
        <f t="shared" si="304"/>
        <v>35.1</v>
      </c>
      <c r="AA1066" s="2" t="str">
        <f t="shared" si="305"/>
        <v>C1</v>
      </c>
      <c r="AB1066" s="7">
        <f t="shared" si="306"/>
        <v>61.7</v>
      </c>
      <c r="AC1066" s="2" t="str">
        <f t="shared" si="307"/>
        <v>B2</v>
      </c>
      <c r="AD1066" s="11">
        <v>7</v>
      </c>
      <c r="AE1066" s="69"/>
      <c r="AF1066" s="63"/>
      <c r="AG1066" s="60"/>
    </row>
    <row r="1067" spans="1:33">
      <c r="A1067" s="5"/>
      <c r="B1067" s="61"/>
      <c r="C1067" s="68"/>
      <c r="D1067" s="6" t="s">
        <v>31</v>
      </c>
      <c r="E1067" s="32"/>
      <c r="F1067" s="2">
        <v>7.7</v>
      </c>
      <c r="G1067" s="2" t="s">
        <v>35</v>
      </c>
      <c r="H1067" s="7">
        <v>5.8</v>
      </c>
      <c r="I1067" s="7" t="s">
        <v>38</v>
      </c>
      <c r="J1067" s="7">
        <v>13.9</v>
      </c>
      <c r="K1067" s="7" t="s">
        <v>39</v>
      </c>
      <c r="L1067" s="2">
        <f t="shared" si="298"/>
        <v>27.4</v>
      </c>
      <c r="M1067" s="2" t="str">
        <f t="shared" si="299"/>
        <v>C1</v>
      </c>
      <c r="N1067" s="36"/>
      <c r="O1067" s="2">
        <v>8.4</v>
      </c>
      <c r="P1067" s="2" t="s">
        <v>34</v>
      </c>
      <c r="Q1067" s="7">
        <v>9.9</v>
      </c>
      <c r="R1067" s="7" t="s">
        <v>37</v>
      </c>
      <c r="S1067" s="7">
        <v>8.6999999999999993</v>
      </c>
      <c r="T1067" s="2" t="str">
        <f t="shared" si="300"/>
        <v>E1</v>
      </c>
      <c r="U1067" s="2">
        <f t="shared" si="301"/>
        <v>27</v>
      </c>
      <c r="V1067" s="2" t="str">
        <f t="shared" si="302"/>
        <v>C1</v>
      </c>
      <c r="W1067" s="36"/>
      <c r="X1067" s="2">
        <f t="shared" si="297"/>
        <v>31.799999999999997</v>
      </c>
      <c r="Y1067" s="2" t="str">
        <f t="shared" si="303"/>
        <v>B1</v>
      </c>
      <c r="Z1067" s="2">
        <f t="shared" si="304"/>
        <v>22.6</v>
      </c>
      <c r="AA1067" s="2" t="str">
        <f t="shared" si="305"/>
        <v>D</v>
      </c>
      <c r="AB1067" s="7">
        <f t="shared" si="306"/>
        <v>54.4</v>
      </c>
      <c r="AC1067" s="2" t="str">
        <f t="shared" si="307"/>
        <v>C1</v>
      </c>
      <c r="AD1067" s="11">
        <v>6</v>
      </c>
      <c r="AE1067" s="69"/>
      <c r="AF1067" s="63"/>
      <c r="AG1067" s="60"/>
    </row>
    <row r="1068" spans="1:33">
      <c r="A1068" s="5"/>
      <c r="B1068" s="61"/>
      <c r="C1068" s="68"/>
      <c r="D1068" s="6" t="s">
        <v>32</v>
      </c>
      <c r="E1068" s="32"/>
      <c r="F1068" s="2">
        <v>5</v>
      </c>
      <c r="G1068" s="2" t="s">
        <v>39</v>
      </c>
      <c r="H1068" s="7">
        <v>6</v>
      </c>
      <c r="I1068" s="7" t="s">
        <v>38</v>
      </c>
      <c r="J1068" s="7">
        <v>17.399999999999999</v>
      </c>
      <c r="K1068" s="7" t="s">
        <v>38</v>
      </c>
      <c r="L1068" s="2">
        <f t="shared" si="298"/>
        <v>28.4</v>
      </c>
      <c r="M1068" s="2" t="str">
        <f t="shared" si="299"/>
        <v>C1</v>
      </c>
      <c r="N1068" s="36"/>
      <c r="O1068" s="2">
        <v>8.9</v>
      </c>
      <c r="P1068" s="2" t="s">
        <v>34</v>
      </c>
      <c r="Q1068" s="7">
        <v>8.4</v>
      </c>
      <c r="R1068" s="7" t="s">
        <v>34</v>
      </c>
      <c r="S1068" s="7">
        <v>19.2</v>
      </c>
      <c r="T1068" s="2" t="str">
        <f t="shared" si="300"/>
        <v>B2</v>
      </c>
      <c r="U1068" s="2">
        <f t="shared" si="301"/>
        <v>36.5</v>
      </c>
      <c r="V1068" s="2" t="str">
        <f t="shared" si="302"/>
        <v>B1</v>
      </c>
      <c r="W1068" s="36"/>
      <c r="X1068" s="2">
        <f t="shared" si="297"/>
        <v>28.299999999999997</v>
      </c>
      <c r="Y1068" s="2" t="str">
        <f t="shared" si="303"/>
        <v>B2</v>
      </c>
      <c r="Z1068" s="2">
        <f t="shared" si="304"/>
        <v>36.599999999999994</v>
      </c>
      <c r="AA1068" s="2" t="str">
        <f t="shared" si="305"/>
        <v>B2</v>
      </c>
      <c r="AB1068" s="7">
        <f t="shared" si="306"/>
        <v>64.900000000000006</v>
      </c>
      <c r="AC1068" s="2" t="str">
        <f t="shared" si="307"/>
        <v>B2</v>
      </c>
      <c r="AD1068" s="11">
        <v>7</v>
      </c>
      <c r="AE1068" s="69"/>
      <c r="AF1068" s="63"/>
      <c r="AG1068" s="60"/>
    </row>
    <row r="1069" spans="1:33">
      <c r="A1069" s="5"/>
      <c r="B1069" s="61"/>
      <c r="C1069" s="68"/>
      <c r="D1069" s="6" t="s">
        <v>17</v>
      </c>
      <c r="E1069" s="32"/>
      <c r="F1069" s="2">
        <v>6.7</v>
      </c>
      <c r="G1069" s="2" t="s">
        <v>36</v>
      </c>
      <c r="H1069" s="7">
        <v>7.7</v>
      </c>
      <c r="I1069" s="7" t="s">
        <v>35</v>
      </c>
      <c r="J1069" s="7">
        <v>14.1</v>
      </c>
      <c r="K1069" s="7" t="s">
        <v>39</v>
      </c>
      <c r="L1069" s="2">
        <f t="shared" si="298"/>
        <v>28.5</v>
      </c>
      <c r="M1069" s="2" t="str">
        <f t="shared" si="299"/>
        <v>C1</v>
      </c>
      <c r="N1069" s="36"/>
      <c r="O1069" s="2">
        <v>7.9</v>
      </c>
      <c r="P1069" s="2" t="s">
        <v>35</v>
      </c>
      <c r="Q1069" s="7">
        <v>8.1999999999999993</v>
      </c>
      <c r="R1069" s="7" t="s">
        <v>34</v>
      </c>
      <c r="S1069" s="7">
        <v>17.399999999999999</v>
      </c>
      <c r="T1069" s="2" t="str">
        <f t="shared" si="300"/>
        <v>C1</v>
      </c>
      <c r="U1069" s="2">
        <f t="shared" si="301"/>
        <v>33.5</v>
      </c>
      <c r="V1069" s="2" t="str">
        <f t="shared" si="302"/>
        <v>B2</v>
      </c>
      <c r="W1069" s="36"/>
      <c r="X1069" s="2">
        <f t="shared" si="297"/>
        <v>30.5</v>
      </c>
      <c r="Y1069" s="2" t="str">
        <f t="shared" si="303"/>
        <v>B1</v>
      </c>
      <c r="Z1069" s="2">
        <f t="shared" si="304"/>
        <v>31.5</v>
      </c>
      <c r="AA1069" s="2" t="str">
        <f t="shared" si="305"/>
        <v>C1</v>
      </c>
      <c r="AB1069" s="7">
        <f t="shared" si="306"/>
        <v>62</v>
      </c>
      <c r="AC1069" s="2" t="str">
        <f t="shared" si="307"/>
        <v>B2</v>
      </c>
      <c r="AD1069" s="11">
        <v>7</v>
      </c>
      <c r="AE1069" s="69"/>
      <c r="AF1069" s="63"/>
      <c r="AG1069" s="60"/>
    </row>
    <row r="1070" spans="1:33">
      <c r="A1070" s="5"/>
      <c r="B1070" s="61"/>
      <c r="C1070" s="68"/>
      <c r="D1070" s="6" t="s">
        <v>18</v>
      </c>
      <c r="E1070" s="32"/>
      <c r="F1070" s="2"/>
      <c r="G1070" s="2"/>
      <c r="H1070" s="7"/>
      <c r="I1070" s="2"/>
      <c r="J1070" s="7">
        <v>27.4</v>
      </c>
      <c r="K1070" s="7" t="s">
        <v>37</v>
      </c>
      <c r="L1070" s="2">
        <v>45</v>
      </c>
      <c r="M1070" s="2" t="s">
        <v>37</v>
      </c>
      <c r="N1070" s="36"/>
      <c r="O1070" s="2">
        <v>8</v>
      </c>
      <c r="P1070" s="2" t="s">
        <v>35</v>
      </c>
      <c r="Q1070" s="7">
        <v>8.4</v>
      </c>
      <c r="R1070" s="7" t="s">
        <v>34</v>
      </c>
      <c r="S1070" s="7">
        <v>22.8</v>
      </c>
      <c r="T1070" s="2" t="str">
        <f t="shared" si="300"/>
        <v>B1</v>
      </c>
      <c r="U1070" s="2">
        <f t="shared" si="301"/>
        <v>39.200000000000003</v>
      </c>
      <c r="V1070" s="2" t="str">
        <f t="shared" si="302"/>
        <v>B1</v>
      </c>
      <c r="W1070" s="36"/>
      <c r="X1070" s="2">
        <f t="shared" si="297"/>
        <v>16.399999999999999</v>
      </c>
      <c r="Y1070" s="2" t="str">
        <f t="shared" si="303"/>
        <v>C2</v>
      </c>
      <c r="Z1070" s="2">
        <f t="shared" si="304"/>
        <v>50.2</v>
      </c>
      <c r="AA1070" s="2" t="str">
        <f t="shared" si="305"/>
        <v>A2</v>
      </c>
      <c r="AB1070" s="7">
        <f t="shared" si="306"/>
        <v>84.2</v>
      </c>
      <c r="AC1070" s="2" t="str">
        <f t="shared" si="307"/>
        <v>A2</v>
      </c>
      <c r="AD1070" s="11"/>
      <c r="AE1070" s="69"/>
      <c r="AF1070" s="63"/>
      <c r="AG1070" s="60"/>
    </row>
    <row r="1071" spans="1:33">
      <c r="A1071" s="5"/>
      <c r="B1071" s="61"/>
      <c r="C1071" s="68"/>
      <c r="D1071" s="6" t="s">
        <v>33</v>
      </c>
      <c r="E1071" s="32"/>
      <c r="F1071" s="2"/>
      <c r="G1071" s="2"/>
      <c r="H1071" s="7"/>
      <c r="I1071" s="7"/>
      <c r="J1071" s="7">
        <v>10.8</v>
      </c>
      <c r="K1071" s="7" t="s">
        <v>40</v>
      </c>
      <c r="L1071" s="2">
        <v>33</v>
      </c>
      <c r="M1071" s="2" t="s">
        <v>40</v>
      </c>
      <c r="N1071" s="36"/>
      <c r="O1071" s="2"/>
      <c r="P1071" s="2"/>
      <c r="Q1071" s="7"/>
      <c r="R1071" s="7"/>
      <c r="S1071" s="7">
        <v>22.8</v>
      </c>
      <c r="T1071" s="2" t="str">
        <f t="shared" si="300"/>
        <v>B1</v>
      </c>
      <c r="U1071" s="2">
        <v>40</v>
      </c>
      <c r="V1071" s="2" t="str">
        <f t="shared" si="302"/>
        <v>B1</v>
      </c>
      <c r="W1071" s="36"/>
      <c r="X1071" s="2"/>
      <c r="Y1071" s="2"/>
      <c r="Z1071" s="2">
        <f t="shared" si="304"/>
        <v>33.6</v>
      </c>
      <c r="AA1071" s="2" t="str">
        <f t="shared" si="305"/>
        <v>C1</v>
      </c>
      <c r="AB1071" s="7">
        <f t="shared" si="306"/>
        <v>73</v>
      </c>
      <c r="AC1071" s="2" t="str">
        <f t="shared" si="307"/>
        <v>B1</v>
      </c>
      <c r="AD1071" s="70"/>
      <c r="AE1071" s="69"/>
      <c r="AF1071" s="63"/>
      <c r="AG1071" s="60"/>
    </row>
    <row r="1072" spans="1:33">
      <c r="A1072" s="5"/>
      <c r="B1072" s="61"/>
      <c r="C1072" s="68"/>
      <c r="D1072" s="6" t="s">
        <v>90</v>
      </c>
      <c r="E1072" s="32"/>
      <c r="F1072" s="2"/>
      <c r="G1072" s="2"/>
      <c r="H1072" s="7"/>
      <c r="I1072" s="7"/>
      <c r="J1072" s="7">
        <v>30</v>
      </c>
      <c r="K1072" s="7" t="s">
        <v>37</v>
      </c>
      <c r="L1072" s="2">
        <v>50</v>
      </c>
      <c r="M1072" s="2" t="str">
        <f t="shared" si="299"/>
        <v>A1</v>
      </c>
      <c r="N1072" s="36"/>
      <c r="O1072" s="17"/>
      <c r="P1072" s="17"/>
      <c r="Q1072" s="15"/>
      <c r="R1072" s="15"/>
      <c r="S1072" s="15">
        <v>24</v>
      </c>
      <c r="T1072" s="15" t="str">
        <f t="shared" si="300"/>
        <v>B1</v>
      </c>
      <c r="U1072" s="17">
        <v>40</v>
      </c>
      <c r="V1072" s="17" t="str">
        <f t="shared" si="302"/>
        <v>B1</v>
      </c>
      <c r="W1072" s="36"/>
      <c r="X1072" s="71"/>
      <c r="Y1072" s="71"/>
      <c r="Z1072" s="17">
        <f t="shared" si="304"/>
        <v>54</v>
      </c>
      <c r="AA1072" s="17" t="str">
        <f t="shared" si="305"/>
        <v>A2</v>
      </c>
      <c r="AB1072" s="17">
        <f t="shared" si="306"/>
        <v>90</v>
      </c>
      <c r="AC1072" s="17" t="str">
        <f t="shared" si="307"/>
        <v>A2</v>
      </c>
      <c r="AD1072" s="70"/>
      <c r="AE1072" s="69"/>
      <c r="AF1072" s="63"/>
      <c r="AG1072" s="60"/>
    </row>
    <row r="1073" spans="1:33">
      <c r="A1073" s="5"/>
      <c r="B1073" s="61"/>
      <c r="C1073" s="68"/>
      <c r="D1073" s="42" t="s">
        <v>97</v>
      </c>
      <c r="E1073" s="32"/>
      <c r="F1073" s="23"/>
      <c r="G1073" s="23"/>
      <c r="H1073" s="25"/>
      <c r="I1073" s="25"/>
      <c r="J1073" s="25"/>
      <c r="K1073" s="25"/>
      <c r="L1073" s="23" t="s">
        <v>131</v>
      </c>
      <c r="M1073" s="23"/>
      <c r="N1073" s="36"/>
      <c r="O1073" s="48"/>
      <c r="P1073" s="49"/>
      <c r="Q1073" s="25"/>
      <c r="R1073" s="25"/>
      <c r="S1073" s="25"/>
      <c r="T1073" s="25"/>
      <c r="U1073" s="23" t="s">
        <v>147</v>
      </c>
      <c r="V1073" s="23"/>
      <c r="W1073" s="36"/>
      <c r="X1073" s="25"/>
      <c r="Y1073" s="25"/>
      <c r="Z1073" s="25"/>
      <c r="AA1073" s="25"/>
      <c r="AB1073" s="48" t="s">
        <v>132</v>
      </c>
      <c r="AC1073" s="49"/>
      <c r="AD1073" s="72"/>
      <c r="AE1073" s="69"/>
      <c r="AF1073" s="63"/>
      <c r="AG1073" s="60"/>
    </row>
    <row r="1074" spans="1:33" ht="15.75" thickBot="1">
      <c r="A1074" s="5"/>
      <c r="B1074" s="61"/>
      <c r="C1074" s="68"/>
      <c r="D1074" s="43"/>
      <c r="E1074" s="33"/>
      <c r="F1074" s="24"/>
      <c r="G1074" s="24"/>
      <c r="H1074" s="26"/>
      <c r="I1074" s="26"/>
      <c r="J1074" s="26"/>
      <c r="K1074" s="26"/>
      <c r="L1074" s="24"/>
      <c r="M1074" s="24"/>
      <c r="N1074" s="37"/>
      <c r="O1074" s="50"/>
      <c r="P1074" s="51"/>
      <c r="Q1074" s="26"/>
      <c r="R1074" s="26"/>
      <c r="S1074" s="26"/>
      <c r="T1074" s="26"/>
      <c r="U1074" s="24"/>
      <c r="V1074" s="24"/>
      <c r="W1074" s="37"/>
      <c r="X1074" s="26"/>
      <c r="Y1074" s="26"/>
      <c r="Z1074" s="26"/>
      <c r="AA1074" s="26"/>
      <c r="AB1074" s="50"/>
      <c r="AC1074" s="51"/>
      <c r="AD1074" s="73"/>
      <c r="AE1074" s="69"/>
      <c r="AF1074" s="63"/>
      <c r="AG1074" s="60"/>
    </row>
    <row r="1075" spans="1:33" ht="15.75" thickBot="1">
      <c r="A1075" s="5"/>
      <c r="B1075" s="61"/>
      <c r="C1075" s="74"/>
      <c r="D1075" s="75"/>
      <c r="E1075" s="75"/>
      <c r="F1075" s="8"/>
      <c r="G1075" s="8"/>
      <c r="H1075" s="75"/>
      <c r="I1075" s="75"/>
      <c r="J1075" s="75"/>
      <c r="K1075" s="75"/>
      <c r="L1075" s="75"/>
      <c r="M1075" s="75"/>
      <c r="N1075" s="75"/>
      <c r="O1075" s="8"/>
      <c r="P1075" s="8"/>
      <c r="Q1075" s="75"/>
      <c r="R1075" s="75"/>
      <c r="S1075" s="75"/>
      <c r="T1075" s="75"/>
      <c r="U1075" s="8"/>
      <c r="V1075" s="8"/>
      <c r="W1075" s="75"/>
      <c r="X1075" s="75"/>
      <c r="Y1075" s="75"/>
      <c r="Z1075" s="75"/>
      <c r="AA1075" s="75"/>
      <c r="AB1075" s="75"/>
      <c r="AC1075" s="75"/>
      <c r="AD1075" s="8"/>
      <c r="AE1075" s="76"/>
      <c r="AF1075" s="63"/>
      <c r="AG1075" s="60"/>
    </row>
    <row r="1076" spans="1:33">
      <c r="A1076" s="5"/>
      <c r="B1076" s="61"/>
      <c r="C1076" s="62"/>
      <c r="D1076" s="62"/>
      <c r="E1076" s="62"/>
      <c r="F1076" s="9"/>
      <c r="G1076" s="9"/>
      <c r="H1076" s="62"/>
      <c r="I1076" s="62"/>
      <c r="J1076" s="62"/>
      <c r="K1076" s="62"/>
      <c r="L1076" s="62"/>
      <c r="M1076" s="62"/>
      <c r="N1076" s="62"/>
      <c r="O1076" s="9"/>
      <c r="P1076" s="9"/>
      <c r="Q1076" s="62"/>
      <c r="R1076" s="62"/>
      <c r="S1076" s="62"/>
      <c r="T1076" s="62"/>
      <c r="U1076" s="9"/>
      <c r="V1076" s="9"/>
      <c r="W1076" s="62"/>
      <c r="X1076" s="62"/>
      <c r="Y1076" s="62"/>
      <c r="Z1076" s="62"/>
      <c r="AA1076" s="62"/>
      <c r="AB1076" s="62"/>
      <c r="AC1076" s="62"/>
      <c r="AD1076" s="9"/>
      <c r="AE1076" s="62"/>
      <c r="AF1076" s="63"/>
      <c r="AG1076" s="60"/>
    </row>
    <row r="1077" spans="1:33">
      <c r="A1077" s="5"/>
      <c r="B1077" s="61"/>
      <c r="C1077" s="62"/>
      <c r="D1077" s="62"/>
      <c r="E1077" s="62"/>
      <c r="F1077" s="9"/>
      <c r="G1077" s="9"/>
      <c r="H1077" s="62"/>
      <c r="I1077" s="62"/>
      <c r="J1077" s="62"/>
      <c r="K1077" s="62"/>
      <c r="L1077" s="62"/>
      <c r="M1077" s="62"/>
      <c r="N1077" s="62"/>
      <c r="O1077" s="9"/>
      <c r="P1077" s="9"/>
      <c r="Q1077" s="62"/>
      <c r="R1077" s="62"/>
      <c r="S1077" s="62"/>
      <c r="T1077" s="62"/>
      <c r="U1077" s="9"/>
      <c r="V1077" s="9"/>
      <c r="W1077" s="62"/>
      <c r="X1077" s="62"/>
      <c r="Y1077" s="62"/>
      <c r="Z1077" s="62"/>
      <c r="AA1077" s="62"/>
      <c r="AB1077" s="62"/>
      <c r="AC1077" s="62"/>
      <c r="AD1077" s="9"/>
      <c r="AE1077" s="62"/>
      <c r="AF1077" s="63"/>
      <c r="AG1077" s="60"/>
    </row>
    <row r="1078" spans="1:33">
      <c r="A1078" s="5"/>
      <c r="B1078" s="61"/>
      <c r="C1078" s="62"/>
      <c r="D1078" s="62"/>
      <c r="E1078" s="62"/>
      <c r="F1078" s="9"/>
      <c r="G1078" s="9"/>
      <c r="H1078" s="62"/>
      <c r="I1078" s="62"/>
      <c r="J1078" s="62"/>
      <c r="K1078" s="62"/>
      <c r="L1078" s="62"/>
      <c r="M1078" s="62"/>
      <c r="N1078" s="62"/>
      <c r="O1078" s="9"/>
      <c r="P1078" s="9"/>
      <c r="Q1078" s="62"/>
      <c r="R1078" s="19" t="s">
        <v>148</v>
      </c>
      <c r="S1078" s="19"/>
      <c r="T1078" s="19"/>
      <c r="U1078" s="19"/>
      <c r="V1078" s="19"/>
      <c r="W1078" s="62"/>
      <c r="X1078" s="62"/>
      <c r="Y1078" s="62"/>
      <c r="Z1078" s="62"/>
      <c r="AA1078" s="19"/>
      <c r="AB1078" s="19"/>
      <c r="AC1078" s="19"/>
      <c r="AD1078" s="19"/>
      <c r="AE1078" s="62"/>
      <c r="AF1078" s="63"/>
      <c r="AG1078" s="60"/>
    </row>
    <row r="1079" spans="1:33">
      <c r="A1079" s="5"/>
      <c r="B1079" s="61"/>
      <c r="C1079" s="62"/>
      <c r="D1079" s="19" t="s">
        <v>25</v>
      </c>
      <c r="E1079" s="19"/>
      <c r="F1079" s="19"/>
      <c r="G1079" s="19"/>
      <c r="H1079" s="62"/>
      <c r="I1079" s="19" t="s">
        <v>25</v>
      </c>
      <c r="J1079" s="19"/>
      <c r="K1079" s="19"/>
      <c r="L1079" s="19"/>
      <c r="M1079" s="19"/>
      <c r="N1079" s="62"/>
      <c r="O1079" s="9"/>
      <c r="P1079" s="9"/>
      <c r="Q1079" s="62"/>
      <c r="R1079" s="19" t="s">
        <v>26</v>
      </c>
      <c r="S1079" s="19"/>
      <c r="T1079" s="19"/>
      <c r="U1079" s="19"/>
      <c r="V1079" s="19"/>
      <c r="W1079" s="62"/>
      <c r="X1079" s="62"/>
      <c r="Y1079" s="62"/>
      <c r="Z1079" s="18" t="s">
        <v>26</v>
      </c>
      <c r="AA1079" s="18"/>
      <c r="AB1079" s="18"/>
      <c r="AC1079" s="18"/>
      <c r="AD1079" s="9"/>
      <c r="AE1079" s="62"/>
      <c r="AF1079" s="63"/>
      <c r="AG1079" s="60"/>
    </row>
    <row r="1080" spans="1:33">
      <c r="A1080" s="5"/>
      <c r="B1080" s="61"/>
      <c r="C1080" s="62"/>
      <c r="D1080" s="62"/>
      <c r="E1080" s="62"/>
      <c r="F1080" s="9"/>
      <c r="G1080" s="9"/>
      <c r="H1080" s="62"/>
      <c r="I1080" s="62"/>
      <c r="J1080" s="62"/>
      <c r="K1080" s="62"/>
      <c r="L1080" s="62"/>
      <c r="M1080" s="62"/>
      <c r="N1080" s="62"/>
      <c r="O1080" s="9"/>
      <c r="P1080" s="9"/>
      <c r="Q1080" s="62"/>
      <c r="R1080" s="62"/>
      <c r="S1080" s="62"/>
      <c r="T1080" s="62"/>
      <c r="U1080" s="9"/>
      <c r="V1080" s="9"/>
      <c r="W1080" s="62"/>
      <c r="X1080" s="62"/>
      <c r="Y1080" s="62"/>
      <c r="Z1080" s="62"/>
      <c r="AA1080" s="62"/>
      <c r="AB1080" s="62"/>
      <c r="AC1080" s="62"/>
      <c r="AD1080" s="9"/>
      <c r="AE1080" s="62"/>
      <c r="AF1080" s="63"/>
      <c r="AG1080" s="60"/>
    </row>
    <row r="1081" spans="1:33">
      <c r="A1081" s="5"/>
      <c r="B1081" s="61"/>
      <c r="C1081" s="62"/>
      <c r="D1081" s="3" t="s">
        <v>28</v>
      </c>
      <c r="E1081" s="3"/>
      <c r="F1081" s="9"/>
      <c r="G1081" s="9"/>
      <c r="H1081" s="3"/>
      <c r="I1081" s="18" t="s">
        <v>23</v>
      </c>
      <c r="J1081" s="18"/>
      <c r="K1081" s="18"/>
      <c r="L1081" s="18"/>
      <c r="M1081" s="18"/>
      <c r="N1081" s="18"/>
      <c r="O1081" s="18"/>
      <c r="P1081" s="9"/>
      <c r="Q1081" s="3"/>
      <c r="R1081" s="19" t="s">
        <v>22</v>
      </c>
      <c r="S1081" s="19"/>
      <c r="T1081" s="19"/>
      <c r="U1081" s="19"/>
      <c r="V1081" s="19"/>
      <c r="W1081" s="19"/>
      <c r="X1081" s="3"/>
      <c r="Y1081" s="19" t="s">
        <v>24</v>
      </c>
      <c r="Z1081" s="19"/>
      <c r="AA1081" s="19"/>
      <c r="AB1081" s="19"/>
      <c r="AC1081" s="19"/>
      <c r="AD1081" s="19"/>
      <c r="AE1081" s="62"/>
      <c r="AF1081" s="63"/>
      <c r="AG1081" s="60"/>
    </row>
    <row r="1082" spans="1:33" ht="15.75" thickBot="1">
      <c r="A1082" s="5"/>
      <c r="B1082" s="77"/>
      <c r="C1082" s="78"/>
      <c r="D1082" s="78"/>
      <c r="E1082" s="78"/>
      <c r="F1082" s="79"/>
      <c r="G1082" s="79"/>
      <c r="H1082" s="78"/>
      <c r="I1082" s="78"/>
      <c r="J1082" s="78"/>
      <c r="K1082" s="78"/>
      <c r="L1082" s="78"/>
      <c r="M1082" s="78"/>
      <c r="N1082" s="78"/>
      <c r="O1082" s="79"/>
      <c r="P1082" s="79"/>
      <c r="Q1082" s="78"/>
      <c r="R1082" s="78"/>
      <c r="S1082" s="78"/>
      <c r="T1082" s="78"/>
      <c r="U1082" s="79"/>
      <c r="V1082" s="79"/>
      <c r="W1082" s="78"/>
      <c r="X1082" s="78"/>
      <c r="Y1082" s="78"/>
      <c r="Z1082" s="78"/>
      <c r="AA1082" s="78"/>
      <c r="AB1082" s="78"/>
      <c r="AC1082" s="78"/>
      <c r="AD1082" s="79"/>
      <c r="AE1082" s="78"/>
      <c r="AF1082" s="80"/>
      <c r="AG1082" s="60"/>
    </row>
    <row r="1083" spans="1:33" ht="15.75" thickBot="1">
      <c r="A1083" s="20"/>
      <c r="B1083" s="21"/>
      <c r="C1083" s="21"/>
      <c r="D1083" s="21"/>
      <c r="E1083" s="21"/>
      <c r="F1083" s="21"/>
      <c r="G1083" s="21"/>
      <c r="H1083" s="21"/>
      <c r="I1083" s="21"/>
      <c r="J1083" s="21"/>
      <c r="K1083" s="21"/>
      <c r="L1083" s="21"/>
      <c r="M1083" s="21"/>
      <c r="N1083" s="21"/>
      <c r="O1083" s="21"/>
      <c r="P1083" s="21"/>
      <c r="Q1083" s="21"/>
      <c r="R1083" s="21"/>
      <c r="S1083" s="21"/>
      <c r="T1083" s="21"/>
      <c r="U1083" s="21"/>
      <c r="V1083" s="21"/>
      <c r="W1083" s="21"/>
      <c r="X1083" s="21"/>
      <c r="Y1083" s="21"/>
      <c r="Z1083" s="21"/>
      <c r="AA1083" s="21"/>
      <c r="AB1083" s="21"/>
      <c r="AC1083" s="21"/>
      <c r="AD1083" s="21"/>
      <c r="AE1083" s="21"/>
      <c r="AF1083" s="21"/>
      <c r="AG1083" s="22"/>
    </row>
  </sheetData>
  <mergeCells count="1316">
    <mergeCell ref="A1083:AG1083"/>
    <mergeCell ref="I1081:O1081"/>
    <mergeCell ref="R1081:W1081"/>
    <mergeCell ref="Y1081:AD1081"/>
    <mergeCell ref="Z1073:AA1074"/>
    <mergeCell ref="AB1073:AC1074"/>
    <mergeCell ref="AD1073:AD1074"/>
    <mergeCell ref="R1078:V1078"/>
    <mergeCell ref="AA1078:AD1078"/>
    <mergeCell ref="D1079:G1079"/>
    <mergeCell ref="I1079:M1079"/>
    <mergeCell ref="R1079:V1079"/>
    <mergeCell ref="Z1079:AC1079"/>
    <mergeCell ref="F1073:G1074"/>
    <mergeCell ref="H1073:I1074"/>
    <mergeCell ref="J1073:K1074"/>
    <mergeCell ref="L1073:M1074"/>
    <mergeCell ref="O1073:P1074"/>
    <mergeCell ref="Q1073:R1074"/>
    <mergeCell ref="S1073:T1074"/>
    <mergeCell ref="U1073:V1074"/>
    <mergeCell ref="X1073:Y1074"/>
    <mergeCell ref="D1053:AD1053"/>
    <mergeCell ref="D1054:AD1054"/>
    <mergeCell ref="D1056:AD1056"/>
    <mergeCell ref="D1058:AD1058"/>
    <mergeCell ref="D1061:D1063"/>
    <mergeCell ref="E1061:E1074"/>
    <mergeCell ref="F1061:M1061"/>
    <mergeCell ref="N1061:N1074"/>
    <mergeCell ref="O1061:V1061"/>
    <mergeCell ref="W1061:W1074"/>
    <mergeCell ref="X1061:AD1061"/>
    <mergeCell ref="F1062:G1062"/>
    <mergeCell ref="H1062:I1062"/>
    <mergeCell ref="J1062:K1062"/>
    <mergeCell ref="L1062:M1062"/>
    <mergeCell ref="O1062:P1062"/>
    <mergeCell ref="Q1062:R1062"/>
    <mergeCell ref="S1062:T1062"/>
    <mergeCell ref="U1062:V1062"/>
    <mergeCell ref="X1062:Y1062"/>
    <mergeCell ref="Z1062:AA1062"/>
    <mergeCell ref="AB1062:AC1062"/>
    <mergeCell ref="AD1062:AD1063"/>
    <mergeCell ref="D1073:D1074"/>
    <mergeCell ref="D1040:G1040"/>
    <mergeCell ref="I1040:M1040"/>
    <mergeCell ref="R1040:V1040"/>
    <mergeCell ref="Z1040:AC1040"/>
    <mergeCell ref="I1042:O1042"/>
    <mergeCell ref="R1042:W1042"/>
    <mergeCell ref="Y1042:AD1042"/>
    <mergeCell ref="A1044:AG1044"/>
    <mergeCell ref="D1052:AD1052"/>
    <mergeCell ref="O1034:P1035"/>
    <mergeCell ref="Q1034:R1035"/>
    <mergeCell ref="S1034:T1035"/>
    <mergeCell ref="U1034:V1035"/>
    <mergeCell ref="X1034:Y1035"/>
    <mergeCell ref="Z1034:AA1035"/>
    <mergeCell ref="AB1034:AC1035"/>
    <mergeCell ref="AD1034:AD1035"/>
    <mergeCell ref="R1039:V1039"/>
    <mergeCell ref="AA1039:AD1039"/>
    <mergeCell ref="D1022:D1024"/>
    <mergeCell ref="E1022:E1035"/>
    <mergeCell ref="F1022:M1022"/>
    <mergeCell ref="N1022:N1035"/>
    <mergeCell ref="O1022:V1022"/>
    <mergeCell ref="W1022:W1035"/>
    <mergeCell ref="X1022:AD1022"/>
    <mergeCell ref="F1023:G1023"/>
    <mergeCell ref="H1023:I1023"/>
    <mergeCell ref="J1023:K1023"/>
    <mergeCell ref="L1023:M1023"/>
    <mergeCell ref="O1023:P1023"/>
    <mergeCell ref="Q1023:R1023"/>
    <mergeCell ref="S1023:T1023"/>
    <mergeCell ref="U1023:V1023"/>
    <mergeCell ref="X1023:Y1023"/>
    <mergeCell ref="Z1023:AA1023"/>
    <mergeCell ref="AB1023:AC1023"/>
    <mergeCell ref="AD1023:AD1024"/>
    <mergeCell ref="D1034:D1035"/>
    <mergeCell ref="F1034:G1035"/>
    <mergeCell ref="H1034:I1035"/>
    <mergeCell ref="J1034:K1035"/>
    <mergeCell ref="L1034:M1035"/>
    <mergeCell ref="I1003:O1003"/>
    <mergeCell ref="R1003:W1003"/>
    <mergeCell ref="Y1003:AD1003"/>
    <mergeCell ref="A1005:AG1005"/>
    <mergeCell ref="D1013:AD1013"/>
    <mergeCell ref="D1014:AD1014"/>
    <mergeCell ref="D1015:AD1015"/>
    <mergeCell ref="D1017:AD1017"/>
    <mergeCell ref="D1019:AD1019"/>
    <mergeCell ref="Z995:AA996"/>
    <mergeCell ref="AB995:AC996"/>
    <mergeCell ref="AD995:AD996"/>
    <mergeCell ref="R1000:V1000"/>
    <mergeCell ref="AA1000:AD1000"/>
    <mergeCell ref="D1001:G1001"/>
    <mergeCell ref="I1001:M1001"/>
    <mergeCell ref="R1001:V1001"/>
    <mergeCell ref="Z1001:AC1001"/>
    <mergeCell ref="F995:G996"/>
    <mergeCell ref="H995:I996"/>
    <mergeCell ref="J995:K996"/>
    <mergeCell ref="L995:M996"/>
    <mergeCell ref="O995:P996"/>
    <mergeCell ref="Q995:R996"/>
    <mergeCell ref="S995:T996"/>
    <mergeCell ref="U995:V996"/>
    <mergeCell ref="X995:Y996"/>
    <mergeCell ref="D975:AD975"/>
    <mergeCell ref="D976:AD976"/>
    <mergeCell ref="D978:AD978"/>
    <mergeCell ref="D980:AD980"/>
    <mergeCell ref="D983:D985"/>
    <mergeCell ref="E983:E996"/>
    <mergeCell ref="F983:M983"/>
    <mergeCell ref="N983:N996"/>
    <mergeCell ref="O983:V983"/>
    <mergeCell ref="W983:W996"/>
    <mergeCell ref="X983:AD983"/>
    <mergeCell ref="F984:G984"/>
    <mergeCell ref="H984:I984"/>
    <mergeCell ref="J984:K984"/>
    <mergeCell ref="L984:M984"/>
    <mergeCell ref="O984:P984"/>
    <mergeCell ref="Q984:R984"/>
    <mergeCell ref="S984:T984"/>
    <mergeCell ref="U984:V984"/>
    <mergeCell ref="X984:Y984"/>
    <mergeCell ref="Z984:AA984"/>
    <mergeCell ref="AB984:AC984"/>
    <mergeCell ref="AD984:AD985"/>
    <mergeCell ref="D995:D996"/>
    <mergeCell ref="D962:G962"/>
    <mergeCell ref="I962:M962"/>
    <mergeCell ref="R962:V962"/>
    <mergeCell ref="Z962:AC962"/>
    <mergeCell ref="I964:O964"/>
    <mergeCell ref="R964:W964"/>
    <mergeCell ref="Y964:AD964"/>
    <mergeCell ref="A966:AG966"/>
    <mergeCell ref="D974:AD974"/>
    <mergeCell ref="O956:P957"/>
    <mergeCell ref="Q956:R957"/>
    <mergeCell ref="S956:T957"/>
    <mergeCell ref="U956:V957"/>
    <mergeCell ref="X956:Y957"/>
    <mergeCell ref="Z956:AA957"/>
    <mergeCell ref="AB956:AC957"/>
    <mergeCell ref="AD956:AD957"/>
    <mergeCell ref="R961:V961"/>
    <mergeCell ref="AA961:AD961"/>
    <mergeCell ref="D944:D946"/>
    <mergeCell ref="E944:E957"/>
    <mergeCell ref="F944:M944"/>
    <mergeCell ref="N944:N957"/>
    <mergeCell ref="O944:V944"/>
    <mergeCell ref="W944:W957"/>
    <mergeCell ref="X944:AD944"/>
    <mergeCell ref="F945:G945"/>
    <mergeCell ref="H945:I945"/>
    <mergeCell ref="J945:K945"/>
    <mergeCell ref="L945:M945"/>
    <mergeCell ref="O945:P945"/>
    <mergeCell ref="Q945:R945"/>
    <mergeCell ref="S945:T945"/>
    <mergeCell ref="U945:V945"/>
    <mergeCell ref="X945:Y945"/>
    <mergeCell ref="Z945:AA945"/>
    <mergeCell ref="AB945:AC945"/>
    <mergeCell ref="AD945:AD946"/>
    <mergeCell ref="D956:D957"/>
    <mergeCell ref="F956:G957"/>
    <mergeCell ref="H956:I957"/>
    <mergeCell ref="J956:K957"/>
    <mergeCell ref="L956:M957"/>
    <mergeCell ref="I925:O925"/>
    <mergeCell ref="R925:W925"/>
    <mergeCell ref="Y925:AD925"/>
    <mergeCell ref="A927:AG927"/>
    <mergeCell ref="D935:AD935"/>
    <mergeCell ref="D936:AD936"/>
    <mergeCell ref="D937:AD937"/>
    <mergeCell ref="D939:AD939"/>
    <mergeCell ref="D941:AD941"/>
    <mergeCell ref="Z917:AA918"/>
    <mergeCell ref="AB917:AC918"/>
    <mergeCell ref="AD917:AD918"/>
    <mergeCell ref="R922:V922"/>
    <mergeCell ref="AA922:AD922"/>
    <mergeCell ref="D923:G923"/>
    <mergeCell ref="I923:M923"/>
    <mergeCell ref="R923:V923"/>
    <mergeCell ref="Z923:AC923"/>
    <mergeCell ref="F917:G918"/>
    <mergeCell ref="H917:I918"/>
    <mergeCell ref="J917:K918"/>
    <mergeCell ref="L917:M918"/>
    <mergeCell ref="O917:P918"/>
    <mergeCell ref="Q917:R918"/>
    <mergeCell ref="S917:T918"/>
    <mergeCell ref="U917:V918"/>
    <mergeCell ref="X917:Y918"/>
    <mergeCell ref="D897:AD897"/>
    <mergeCell ref="D898:AD898"/>
    <mergeCell ref="D900:AD900"/>
    <mergeCell ref="D902:AD902"/>
    <mergeCell ref="D905:D907"/>
    <mergeCell ref="E905:E918"/>
    <mergeCell ref="F905:M905"/>
    <mergeCell ref="N905:N918"/>
    <mergeCell ref="O905:V905"/>
    <mergeCell ref="W905:W918"/>
    <mergeCell ref="X905:AD905"/>
    <mergeCell ref="F906:G906"/>
    <mergeCell ref="H906:I906"/>
    <mergeCell ref="J906:K906"/>
    <mergeCell ref="L906:M906"/>
    <mergeCell ref="O906:P906"/>
    <mergeCell ref="Q906:R906"/>
    <mergeCell ref="S906:T906"/>
    <mergeCell ref="U906:V906"/>
    <mergeCell ref="X906:Y906"/>
    <mergeCell ref="Z906:AA906"/>
    <mergeCell ref="AB906:AC906"/>
    <mergeCell ref="AD906:AD907"/>
    <mergeCell ref="D917:D918"/>
    <mergeCell ref="D884:G884"/>
    <mergeCell ref="I884:M884"/>
    <mergeCell ref="R884:V884"/>
    <mergeCell ref="Z884:AC884"/>
    <mergeCell ref="I886:O886"/>
    <mergeCell ref="R886:W886"/>
    <mergeCell ref="Y886:AD886"/>
    <mergeCell ref="A888:AG888"/>
    <mergeCell ref="D896:AD896"/>
    <mergeCell ref="O878:P879"/>
    <mergeCell ref="Q878:R879"/>
    <mergeCell ref="S878:T879"/>
    <mergeCell ref="U878:V879"/>
    <mergeCell ref="X878:Y879"/>
    <mergeCell ref="Z878:AA879"/>
    <mergeCell ref="AB878:AC879"/>
    <mergeCell ref="AD878:AD879"/>
    <mergeCell ref="R883:V883"/>
    <mergeCell ref="AA883:AD883"/>
    <mergeCell ref="D866:D868"/>
    <mergeCell ref="E866:E879"/>
    <mergeCell ref="F866:M866"/>
    <mergeCell ref="N866:N879"/>
    <mergeCell ref="O866:V866"/>
    <mergeCell ref="W866:W879"/>
    <mergeCell ref="X866:AD866"/>
    <mergeCell ref="F867:G867"/>
    <mergeCell ref="H867:I867"/>
    <mergeCell ref="J867:K867"/>
    <mergeCell ref="L867:M867"/>
    <mergeCell ref="O867:P867"/>
    <mergeCell ref="Q867:R867"/>
    <mergeCell ref="S867:T867"/>
    <mergeCell ref="U867:V867"/>
    <mergeCell ref="X867:Y867"/>
    <mergeCell ref="Z867:AA867"/>
    <mergeCell ref="AB867:AC867"/>
    <mergeCell ref="AD867:AD868"/>
    <mergeCell ref="D878:D879"/>
    <mergeCell ref="F878:G879"/>
    <mergeCell ref="H878:I879"/>
    <mergeCell ref="J878:K879"/>
    <mergeCell ref="L878:M879"/>
    <mergeCell ref="I847:O847"/>
    <mergeCell ref="R847:W847"/>
    <mergeCell ref="Y847:AD847"/>
    <mergeCell ref="A849:AG849"/>
    <mergeCell ref="D857:AD857"/>
    <mergeCell ref="D858:AD858"/>
    <mergeCell ref="D859:AD859"/>
    <mergeCell ref="D861:AD861"/>
    <mergeCell ref="D863:AD863"/>
    <mergeCell ref="X839:Y840"/>
    <mergeCell ref="Z839:AA840"/>
    <mergeCell ref="AB839:AC840"/>
    <mergeCell ref="AD839:AD840"/>
    <mergeCell ref="R844:V844"/>
    <mergeCell ref="AA844:AD844"/>
    <mergeCell ref="D845:G845"/>
    <mergeCell ref="I845:M845"/>
    <mergeCell ref="R845:V845"/>
    <mergeCell ref="Z845:AC845"/>
    <mergeCell ref="D839:D840"/>
    <mergeCell ref="F839:G840"/>
    <mergeCell ref="H839:I840"/>
    <mergeCell ref="J839:K840"/>
    <mergeCell ref="L839:M840"/>
    <mergeCell ref="O839:P840"/>
    <mergeCell ref="Q839:R840"/>
    <mergeCell ref="S839:T840"/>
    <mergeCell ref="U839:V840"/>
    <mergeCell ref="D818:AD818"/>
    <mergeCell ref="D819:AD819"/>
    <mergeCell ref="D820:AD820"/>
    <mergeCell ref="D822:AD822"/>
    <mergeCell ref="D824:AD824"/>
    <mergeCell ref="D827:D829"/>
    <mergeCell ref="E827:E840"/>
    <mergeCell ref="F827:M827"/>
    <mergeCell ref="N827:N840"/>
    <mergeCell ref="O827:V827"/>
    <mergeCell ref="W827:W840"/>
    <mergeCell ref="X827:AD827"/>
    <mergeCell ref="F828:G828"/>
    <mergeCell ref="H828:I828"/>
    <mergeCell ref="J828:K828"/>
    <mergeCell ref="L828:M828"/>
    <mergeCell ref="O828:P828"/>
    <mergeCell ref="Q828:R828"/>
    <mergeCell ref="S828:T828"/>
    <mergeCell ref="U828:V828"/>
    <mergeCell ref="X828:Y828"/>
    <mergeCell ref="Z828:AA828"/>
    <mergeCell ref="AB828:AC828"/>
    <mergeCell ref="AD828:AD829"/>
    <mergeCell ref="D2:AD2"/>
    <mergeCell ref="D3:AD3"/>
    <mergeCell ref="D4:AD4"/>
    <mergeCell ref="D6:AD6"/>
    <mergeCell ref="D8:AD8"/>
    <mergeCell ref="D11:D13"/>
    <mergeCell ref="E11:E24"/>
    <mergeCell ref="F11:M11"/>
    <mergeCell ref="N11:N24"/>
    <mergeCell ref="O11:V11"/>
    <mergeCell ref="X12:Y12"/>
    <mergeCell ref="Z12:AA12"/>
    <mergeCell ref="AB12:AC12"/>
    <mergeCell ref="AD12:AD13"/>
    <mergeCell ref="D23:D24"/>
    <mergeCell ref="F23:G24"/>
    <mergeCell ref="H23:I24"/>
    <mergeCell ref="J23:K24"/>
    <mergeCell ref="L23:M24"/>
    <mergeCell ref="O23:P24"/>
    <mergeCell ref="W11:W24"/>
    <mergeCell ref="X11:AD11"/>
    <mergeCell ref="F12:G12"/>
    <mergeCell ref="H12:I12"/>
    <mergeCell ref="J12:K12"/>
    <mergeCell ref="L12:M12"/>
    <mergeCell ref="O12:P12"/>
    <mergeCell ref="Q12:R12"/>
    <mergeCell ref="S12:T12"/>
    <mergeCell ref="U12:V12"/>
    <mergeCell ref="I31:O31"/>
    <mergeCell ref="R31:W31"/>
    <mergeCell ref="Y31:AD31"/>
    <mergeCell ref="A33:AG33"/>
    <mergeCell ref="D38:AD38"/>
    <mergeCell ref="D39:AD39"/>
    <mergeCell ref="AD23:AD24"/>
    <mergeCell ref="R28:V28"/>
    <mergeCell ref="AA28:AD28"/>
    <mergeCell ref="D29:G29"/>
    <mergeCell ref="I29:M29"/>
    <mergeCell ref="R29:V29"/>
    <mergeCell ref="Z29:AC29"/>
    <mergeCell ref="Q23:R24"/>
    <mergeCell ref="S23:T24"/>
    <mergeCell ref="U23:V24"/>
    <mergeCell ref="X23:Y24"/>
    <mergeCell ref="Z23:AA24"/>
    <mergeCell ref="AB23:AC24"/>
    <mergeCell ref="D40:AD40"/>
    <mergeCell ref="D42:AD42"/>
    <mergeCell ref="D44:AD44"/>
    <mergeCell ref="D47:D49"/>
    <mergeCell ref="E47:E60"/>
    <mergeCell ref="F47:M47"/>
    <mergeCell ref="N47:N60"/>
    <mergeCell ref="O47:V47"/>
    <mergeCell ref="W47:W60"/>
    <mergeCell ref="X47:AD47"/>
    <mergeCell ref="O59:P60"/>
    <mergeCell ref="S48:T48"/>
    <mergeCell ref="U48:V48"/>
    <mergeCell ref="X48:Y48"/>
    <mergeCell ref="Z48:AA48"/>
    <mergeCell ref="AB48:AC48"/>
    <mergeCell ref="AD48:AD49"/>
    <mergeCell ref="F48:G48"/>
    <mergeCell ref="H48:I48"/>
    <mergeCell ref="J48:K48"/>
    <mergeCell ref="L48:M48"/>
    <mergeCell ref="O48:P48"/>
    <mergeCell ref="Q48:R48"/>
    <mergeCell ref="I67:O67"/>
    <mergeCell ref="R67:W67"/>
    <mergeCell ref="Y67:AD67"/>
    <mergeCell ref="A69:AG69"/>
    <mergeCell ref="D77:AD77"/>
    <mergeCell ref="D78:AD78"/>
    <mergeCell ref="AD59:AD60"/>
    <mergeCell ref="R64:V64"/>
    <mergeCell ref="AA64:AD64"/>
    <mergeCell ref="D65:G65"/>
    <mergeCell ref="I65:M65"/>
    <mergeCell ref="R65:V65"/>
    <mergeCell ref="Z65:AC65"/>
    <mergeCell ref="Q59:R60"/>
    <mergeCell ref="S59:T60"/>
    <mergeCell ref="U59:V60"/>
    <mergeCell ref="X59:Y60"/>
    <mergeCell ref="Z59:AA60"/>
    <mergeCell ref="AB59:AC60"/>
    <mergeCell ref="D59:D60"/>
    <mergeCell ref="F59:G60"/>
    <mergeCell ref="H59:I60"/>
    <mergeCell ref="J59:K60"/>
    <mergeCell ref="L59:M60"/>
    <mergeCell ref="D79:AD79"/>
    <mergeCell ref="D81:AD81"/>
    <mergeCell ref="D83:AD83"/>
    <mergeCell ref="D86:D88"/>
    <mergeCell ref="E86:E99"/>
    <mergeCell ref="F86:M86"/>
    <mergeCell ref="N86:N99"/>
    <mergeCell ref="O86:V86"/>
    <mergeCell ref="W86:W99"/>
    <mergeCell ref="X86:AD86"/>
    <mergeCell ref="O98:P99"/>
    <mergeCell ref="S87:T87"/>
    <mergeCell ref="U87:V87"/>
    <mergeCell ref="X87:Y87"/>
    <mergeCell ref="Z87:AA87"/>
    <mergeCell ref="AB87:AC87"/>
    <mergeCell ref="AD87:AD88"/>
    <mergeCell ref="F87:G87"/>
    <mergeCell ref="H87:I87"/>
    <mergeCell ref="J87:K87"/>
    <mergeCell ref="L87:M87"/>
    <mergeCell ref="O87:P87"/>
    <mergeCell ref="Q87:R87"/>
    <mergeCell ref="I106:O106"/>
    <mergeCell ref="R106:W106"/>
    <mergeCell ref="Y106:AD106"/>
    <mergeCell ref="A108:AG108"/>
    <mergeCell ref="D116:AD116"/>
    <mergeCell ref="D117:AD117"/>
    <mergeCell ref="AD98:AD99"/>
    <mergeCell ref="R103:V103"/>
    <mergeCell ref="AA103:AD103"/>
    <mergeCell ref="D104:G104"/>
    <mergeCell ref="I104:M104"/>
    <mergeCell ref="R104:V104"/>
    <mergeCell ref="Z104:AC104"/>
    <mergeCell ref="Q98:R99"/>
    <mergeCell ref="S98:T99"/>
    <mergeCell ref="U98:V99"/>
    <mergeCell ref="X98:Y99"/>
    <mergeCell ref="Z98:AA99"/>
    <mergeCell ref="AB98:AC99"/>
    <mergeCell ref="D98:D99"/>
    <mergeCell ref="F98:G99"/>
    <mergeCell ref="H98:I99"/>
    <mergeCell ref="J98:K99"/>
    <mergeCell ref="L98:M99"/>
    <mergeCell ref="D118:AD118"/>
    <mergeCell ref="D120:AD120"/>
    <mergeCell ref="D122:AD122"/>
    <mergeCell ref="D125:D127"/>
    <mergeCell ref="E125:E138"/>
    <mergeCell ref="F125:M125"/>
    <mergeCell ref="N125:N138"/>
    <mergeCell ref="O125:V125"/>
    <mergeCell ref="W125:W138"/>
    <mergeCell ref="X125:AD125"/>
    <mergeCell ref="O137:P138"/>
    <mergeCell ref="S126:T126"/>
    <mergeCell ref="U126:V126"/>
    <mergeCell ref="X126:Y126"/>
    <mergeCell ref="Z126:AA126"/>
    <mergeCell ref="AB126:AC126"/>
    <mergeCell ref="AD126:AD127"/>
    <mergeCell ref="F126:G126"/>
    <mergeCell ref="H126:I126"/>
    <mergeCell ref="J126:K126"/>
    <mergeCell ref="L126:M126"/>
    <mergeCell ref="O126:P126"/>
    <mergeCell ref="Q126:R126"/>
    <mergeCell ref="I145:O145"/>
    <mergeCell ref="R145:W145"/>
    <mergeCell ref="Y145:AD145"/>
    <mergeCell ref="A147:AG147"/>
    <mergeCell ref="D155:AD155"/>
    <mergeCell ref="D156:AD156"/>
    <mergeCell ref="AD137:AD138"/>
    <mergeCell ref="R142:V142"/>
    <mergeCell ref="AA142:AD142"/>
    <mergeCell ref="D143:G143"/>
    <mergeCell ref="I143:M143"/>
    <mergeCell ref="R143:V143"/>
    <mergeCell ref="Z143:AC143"/>
    <mergeCell ref="Q137:R138"/>
    <mergeCell ref="S137:T138"/>
    <mergeCell ref="U137:V138"/>
    <mergeCell ref="X137:Y138"/>
    <mergeCell ref="Z137:AA138"/>
    <mergeCell ref="AB137:AC138"/>
    <mergeCell ref="D137:D138"/>
    <mergeCell ref="F137:G138"/>
    <mergeCell ref="H137:I138"/>
    <mergeCell ref="J137:K138"/>
    <mergeCell ref="L137:M138"/>
    <mergeCell ref="D157:AD157"/>
    <mergeCell ref="D159:AD159"/>
    <mergeCell ref="D161:AD161"/>
    <mergeCell ref="D164:D166"/>
    <mergeCell ref="E164:E177"/>
    <mergeCell ref="F164:M164"/>
    <mergeCell ref="N164:N177"/>
    <mergeCell ref="O164:V164"/>
    <mergeCell ref="W164:W177"/>
    <mergeCell ref="X164:AD164"/>
    <mergeCell ref="O176:P177"/>
    <mergeCell ref="S165:T165"/>
    <mergeCell ref="U165:V165"/>
    <mergeCell ref="X165:Y165"/>
    <mergeCell ref="Z165:AA165"/>
    <mergeCell ref="AB165:AC165"/>
    <mergeCell ref="AD165:AD166"/>
    <mergeCell ref="F165:G165"/>
    <mergeCell ref="H165:I165"/>
    <mergeCell ref="J165:K165"/>
    <mergeCell ref="L165:M165"/>
    <mergeCell ref="O165:P165"/>
    <mergeCell ref="Q165:R165"/>
    <mergeCell ref="I184:O184"/>
    <mergeCell ref="R184:W184"/>
    <mergeCell ref="Y184:AD184"/>
    <mergeCell ref="A186:AG186"/>
    <mergeCell ref="D194:AD194"/>
    <mergeCell ref="D195:AD195"/>
    <mergeCell ref="AD176:AD177"/>
    <mergeCell ref="R181:V181"/>
    <mergeCell ref="AA181:AD181"/>
    <mergeCell ref="D182:G182"/>
    <mergeCell ref="I182:M182"/>
    <mergeCell ref="R182:V182"/>
    <mergeCell ref="Z182:AC182"/>
    <mergeCell ref="Q176:R177"/>
    <mergeCell ref="S176:T177"/>
    <mergeCell ref="U176:V177"/>
    <mergeCell ref="X176:Y177"/>
    <mergeCell ref="Z176:AA177"/>
    <mergeCell ref="AB176:AC177"/>
    <mergeCell ref="D176:D177"/>
    <mergeCell ref="F176:G177"/>
    <mergeCell ref="H176:I177"/>
    <mergeCell ref="J176:K177"/>
    <mergeCell ref="L176:M177"/>
    <mergeCell ref="D196:AD196"/>
    <mergeCell ref="D198:AD198"/>
    <mergeCell ref="D200:AD200"/>
    <mergeCell ref="D203:D205"/>
    <mergeCell ref="E203:E216"/>
    <mergeCell ref="F203:M203"/>
    <mergeCell ref="N203:N216"/>
    <mergeCell ref="O203:V203"/>
    <mergeCell ref="W203:W216"/>
    <mergeCell ref="X203:AD203"/>
    <mergeCell ref="O215:P216"/>
    <mergeCell ref="S204:T204"/>
    <mergeCell ref="U204:V204"/>
    <mergeCell ref="X204:Y204"/>
    <mergeCell ref="Z204:AA204"/>
    <mergeCell ref="AB204:AC204"/>
    <mergeCell ref="AD204:AD205"/>
    <mergeCell ref="F204:G204"/>
    <mergeCell ref="H204:I204"/>
    <mergeCell ref="J204:K204"/>
    <mergeCell ref="L204:M204"/>
    <mergeCell ref="O204:P204"/>
    <mergeCell ref="Q204:R204"/>
    <mergeCell ref="I223:O223"/>
    <mergeCell ref="R223:W223"/>
    <mergeCell ref="Y223:AD223"/>
    <mergeCell ref="A225:AG225"/>
    <mergeCell ref="D233:AD233"/>
    <mergeCell ref="D234:AD234"/>
    <mergeCell ref="AD215:AD216"/>
    <mergeCell ref="R220:V220"/>
    <mergeCell ref="AA220:AD220"/>
    <mergeCell ref="D221:G221"/>
    <mergeCell ref="I221:M221"/>
    <mergeCell ref="R221:V221"/>
    <mergeCell ref="Z221:AC221"/>
    <mergeCell ref="Q215:R216"/>
    <mergeCell ref="S215:T216"/>
    <mergeCell ref="U215:V216"/>
    <mergeCell ref="X215:Y216"/>
    <mergeCell ref="Z215:AA216"/>
    <mergeCell ref="AB215:AC216"/>
    <mergeCell ref="D215:D216"/>
    <mergeCell ref="F215:G216"/>
    <mergeCell ref="H215:I216"/>
    <mergeCell ref="J215:K216"/>
    <mergeCell ref="L215:M216"/>
    <mergeCell ref="D235:AD235"/>
    <mergeCell ref="D237:AD237"/>
    <mergeCell ref="D239:AD239"/>
    <mergeCell ref="D242:D244"/>
    <mergeCell ref="E242:E255"/>
    <mergeCell ref="F242:M242"/>
    <mergeCell ref="N242:N255"/>
    <mergeCell ref="O242:V242"/>
    <mergeCell ref="W242:W255"/>
    <mergeCell ref="X242:AD242"/>
    <mergeCell ref="O254:P255"/>
    <mergeCell ref="S243:T243"/>
    <mergeCell ref="U243:V243"/>
    <mergeCell ref="X243:Y243"/>
    <mergeCell ref="Z243:AA243"/>
    <mergeCell ref="AB243:AC243"/>
    <mergeCell ref="AD243:AD244"/>
    <mergeCell ref="F243:G243"/>
    <mergeCell ref="H243:I243"/>
    <mergeCell ref="J243:K243"/>
    <mergeCell ref="L243:M243"/>
    <mergeCell ref="O243:P243"/>
    <mergeCell ref="Q243:R243"/>
    <mergeCell ref="I262:O262"/>
    <mergeCell ref="R262:W262"/>
    <mergeCell ref="Y262:AD262"/>
    <mergeCell ref="A264:AG264"/>
    <mergeCell ref="D272:AD272"/>
    <mergeCell ref="D273:AD273"/>
    <mergeCell ref="AD254:AD255"/>
    <mergeCell ref="R259:V259"/>
    <mergeCell ref="AA259:AD259"/>
    <mergeCell ref="D260:G260"/>
    <mergeCell ref="I260:M260"/>
    <mergeCell ref="R260:V260"/>
    <mergeCell ref="Z260:AC260"/>
    <mergeCell ref="Q254:R255"/>
    <mergeCell ref="S254:T255"/>
    <mergeCell ref="U254:V255"/>
    <mergeCell ref="X254:Y255"/>
    <mergeCell ref="Z254:AA255"/>
    <mergeCell ref="AB254:AC255"/>
    <mergeCell ref="D254:D255"/>
    <mergeCell ref="F254:G255"/>
    <mergeCell ref="H254:I255"/>
    <mergeCell ref="J254:K255"/>
    <mergeCell ref="L254:M255"/>
    <mergeCell ref="D274:AD274"/>
    <mergeCell ref="D276:AD276"/>
    <mergeCell ref="D278:AD278"/>
    <mergeCell ref="D281:D283"/>
    <mergeCell ref="E281:E294"/>
    <mergeCell ref="F281:M281"/>
    <mergeCell ref="N281:N294"/>
    <mergeCell ref="O281:V281"/>
    <mergeCell ref="W281:W294"/>
    <mergeCell ref="X281:AD281"/>
    <mergeCell ref="O293:P294"/>
    <mergeCell ref="S282:T282"/>
    <mergeCell ref="U282:V282"/>
    <mergeCell ref="X282:Y282"/>
    <mergeCell ref="Z282:AA282"/>
    <mergeCell ref="AB282:AC282"/>
    <mergeCell ref="AD282:AD283"/>
    <mergeCell ref="F282:G282"/>
    <mergeCell ref="H282:I282"/>
    <mergeCell ref="J282:K282"/>
    <mergeCell ref="L282:M282"/>
    <mergeCell ref="O282:P282"/>
    <mergeCell ref="Q282:R282"/>
    <mergeCell ref="I301:O301"/>
    <mergeCell ref="R301:W301"/>
    <mergeCell ref="Y301:AD301"/>
    <mergeCell ref="A303:AG303"/>
    <mergeCell ref="D311:AD311"/>
    <mergeCell ref="D312:AD312"/>
    <mergeCell ref="AD293:AD294"/>
    <mergeCell ref="R298:V298"/>
    <mergeCell ref="AA298:AD298"/>
    <mergeCell ref="D299:G299"/>
    <mergeCell ref="I299:M299"/>
    <mergeCell ref="R299:V299"/>
    <mergeCell ref="Z299:AC299"/>
    <mergeCell ref="Q293:R294"/>
    <mergeCell ref="S293:T294"/>
    <mergeCell ref="U293:V294"/>
    <mergeCell ref="X293:Y294"/>
    <mergeCell ref="Z293:AA294"/>
    <mergeCell ref="AB293:AC294"/>
    <mergeCell ref="D293:D294"/>
    <mergeCell ref="F293:G294"/>
    <mergeCell ref="H293:I294"/>
    <mergeCell ref="J293:K294"/>
    <mergeCell ref="L293:M294"/>
    <mergeCell ref="D313:AD313"/>
    <mergeCell ref="D315:AD315"/>
    <mergeCell ref="D317:AD317"/>
    <mergeCell ref="D320:D322"/>
    <mergeCell ref="E320:E333"/>
    <mergeCell ref="F320:M320"/>
    <mergeCell ref="N320:N333"/>
    <mergeCell ref="O320:V320"/>
    <mergeCell ref="W320:W333"/>
    <mergeCell ref="X320:AD320"/>
    <mergeCell ref="O332:P333"/>
    <mergeCell ref="S321:T321"/>
    <mergeCell ref="U321:V321"/>
    <mergeCell ref="X321:Y321"/>
    <mergeCell ref="Z321:AA321"/>
    <mergeCell ref="AB321:AC321"/>
    <mergeCell ref="AD321:AD322"/>
    <mergeCell ref="F321:G321"/>
    <mergeCell ref="H321:I321"/>
    <mergeCell ref="J321:K321"/>
    <mergeCell ref="L321:M321"/>
    <mergeCell ref="O321:P321"/>
    <mergeCell ref="Q321:R321"/>
    <mergeCell ref="I340:O340"/>
    <mergeCell ref="R340:W340"/>
    <mergeCell ref="Y340:AD340"/>
    <mergeCell ref="A342:AG342"/>
    <mergeCell ref="D350:AD350"/>
    <mergeCell ref="D351:AD351"/>
    <mergeCell ref="AD332:AD333"/>
    <mergeCell ref="R337:V337"/>
    <mergeCell ref="AA337:AD337"/>
    <mergeCell ref="D338:G338"/>
    <mergeCell ref="I338:M338"/>
    <mergeCell ref="R338:V338"/>
    <mergeCell ref="Z338:AC338"/>
    <mergeCell ref="Q332:R333"/>
    <mergeCell ref="S332:T333"/>
    <mergeCell ref="U332:V333"/>
    <mergeCell ref="X332:Y333"/>
    <mergeCell ref="Z332:AA333"/>
    <mergeCell ref="AB332:AC333"/>
    <mergeCell ref="D332:D333"/>
    <mergeCell ref="F332:G333"/>
    <mergeCell ref="H332:I333"/>
    <mergeCell ref="J332:K333"/>
    <mergeCell ref="L332:M333"/>
    <mergeCell ref="D352:AD352"/>
    <mergeCell ref="D354:AD354"/>
    <mergeCell ref="D356:AD356"/>
    <mergeCell ref="D359:D361"/>
    <mergeCell ref="E359:E372"/>
    <mergeCell ref="F359:M359"/>
    <mergeCell ref="N359:N372"/>
    <mergeCell ref="O359:V359"/>
    <mergeCell ref="W359:W372"/>
    <mergeCell ref="X359:AD359"/>
    <mergeCell ref="O371:P372"/>
    <mergeCell ref="S360:T360"/>
    <mergeCell ref="U360:V360"/>
    <mergeCell ref="X360:Y360"/>
    <mergeCell ref="Z360:AA360"/>
    <mergeCell ref="AB360:AC360"/>
    <mergeCell ref="AD360:AD361"/>
    <mergeCell ref="F360:G360"/>
    <mergeCell ref="H360:I360"/>
    <mergeCell ref="J360:K360"/>
    <mergeCell ref="L360:M360"/>
    <mergeCell ref="O360:P360"/>
    <mergeCell ref="Q360:R360"/>
    <mergeCell ref="I379:O379"/>
    <mergeCell ref="R379:W379"/>
    <mergeCell ref="Y379:AD379"/>
    <mergeCell ref="A381:AG381"/>
    <mergeCell ref="AD371:AD372"/>
    <mergeCell ref="R376:V376"/>
    <mergeCell ref="AA376:AD376"/>
    <mergeCell ref="D377:G377"/>
    <mergeCell ref="I377:M377"/>
    <mergeCell ref="R377:V377"/>
    <mergeCell ref="Z377:AC377"/>
    <mergeCell ref="Q371:R372"/>
    <mergeCell ref="S371:T372"/>
    <mergeCell ref="U371:V372"/>
    <mergeCell ref="X371:Y372"/>
    <mergeCell ref="Z371:AA372"/>
    <mergeCell ref="AB371:AC372"/>
    <mergeCell ref="D371:D372"/>
    <mergeCell ref="F371:G372"/>
    <mergeCell ref="H371:I372"/>
    <mergeCell ref="J371:K372"/>
    <mergeCell ref="L371:M372"/>
    <mergeCell ref="D389:AD389"/>
    <mergeCell ref="D390:AD390"/>
    <mergeCell ref="D391:AD391"/>
    <mergeCell ref="D393:AD393"/>
    <mergeCell ref="D395:AD395"/>
    <mergeCell ref="D398:D400"/>
    <mergeCell ref="E398:E411"/>
    <mergeCell ref="F398:M398"/>
    <mergeCell ref="N398:N411"/>
    <mergeCell ref="O398:V398"/>
    <mergeCell ref="W398:W411"/>
    <mergeCell ref="X398:AD398"/>
    <mergeCell ref="F399:G399"/>
    <mergeCell ref="H399:I399"/>
    <mergeCell ref="J399:K399"/>
    <mergeCell ref="L399:M399"/>
    <mergeCell ref="O399:P399"/>
    <mergeCell ref="Q399:R399"/>
    <mergeCell ref="S399:T399"/>
    <mergeCell ref="U399:V399"/>
    <mergeCell ref="X399:Y399"/>
    <mergeCell ref="Z399:AA399"/>
    <mergeCell ref="AB399:AC399"/>
    <mergeCell ref="AD399:AD400"/>
    <mergeCell ref="X410:Y411"/>
    <mergeCell ref="Z410:AA411"/>
    <mergeCell ref="AB410:AC411"/>
    <mergeCell ref="AD410:AD411"/>
    <mergeCell ref="R415:V415"/>
    <mergeCell ref="AA415:AD415"/>
    <mergeCell ref="D416:G416"/>
    <mergeCell ref="I416:M416"/>
    <mergeCell ref="R416:V416"/>
    <mergeCell ref="Z416:AC416"/>
    <mergeCell ref="D410:D411"/>
    <mergeCell ref="F410:G411"/>
    <mergeCell ref="H410:I411"/>
    <mergeCell ref="J410:K411"/>
    <mergeCell ref="L410:M411"/>
    <mergeCell ref="O410:P411"/>
    <mergeCell ref="Q410:R411"/>
    <mergeCell ref="S410:T411"/>
    <mergeCell ref="U410:V411"/>
    <mergeCell ref="I418:O418"/>
    <mergeCell ref="R418:W418"/>
    <mergeCell ref="Y418:AD418"/>
    <mergeCell ref="A420:AG420"/>
    <mergeCell ref="D428:AD428"/>
    <mergeCell ref="D429:AD429"/>
    <mergeCell ref="D430:AD430"/>
    <mergeCell ref="D432:AD432"/>
    <mergeCell ref="D434:AD434"/>
    <mergeCell ref="D437:D439"/>
    <mergeCell ref="E437:E450"/>
    <mergeCell ref="F437:M437"/>
    <mergeCell ref="N437:N450"/>
    <mergeCell ref="O437:V437"/>
    <mergeCell ref="W437:W450"/>
    <mergeCell ref="X437:AD437"/>
    <mergeCell ref="F438:G438"/>
    <mergeCell ref="H438:I438"/>
    <mergeCell ref="J438:K438"/>
    <mergeCell ref="L438:M438"/>
    <mergeCell ref="O438:P438"/>
    <mergeCell ref="Q438:R438"/>
    <mergeCell ref="S438:T438"/>
    <mergeCell ref="U438:V438"/>
    <mergeCell ref="X438:Y438"/>
    <mergeCell ref="Z438:AA438"/>
    <mergeCell ref="AB438:AC438"/>
    <mergeCell ref="AD438:AD439"/>
    <mergeCell ref="D449:D450"/>
    <mergeCell ref="F449:G450"/>
    <mergeCell ref="H449:I450"/>
    <mergeCell ref="J449:K450"/>
    <mergeCell ref="L449:M450"/>
    <mergeCell ref="O449:P450"/>
    <mergeCell ref="Q449:R450"/>
    <mergeCell ref="S449:T450"/>
    <mergeCell ref="U449:V450"/>
    <mergeCell ref="X449:Y450"/>
    <mergeCell ref="Z449:AA450"/>
    <mergeCell ref="AB449:AC450"/>
    <mergeCell ref="AD449:AD450"/>
    <mergeCell ref="R454:V454"/>
    <mergeCell ref="AA454:AD454"/>
    <mergeCell ref="D455:G455"/>
    <mergeCell ref="I455:M455"/>
    <mergeCell ref="R455:V455"/>
    <mergeCell ref="Z455:AC455"/>
    <mergeCell ref="I457:O457"/>
    <mergeCell ref="R457:W457"/>
    <mergeCell ref="Y457:AD457"/>
    <mergeCell ref="A459:AG459"/>
    <mergeCell ref="D467:AD467"/>
    <mergeCell ref="D468:AD468"/>
    <mergeCell ref="D469:AD469"/>
    <mergeCell ref="D471:AD471"/>
    <mergeCell ref="D473:AD473"/>
    <mergeCell ref="D476:D478"/>
    <mergeCell ref="E476:E489"/>
    <mergeCell ref="F476:M476"/>
    <mergeCell ref="N476:N489"/>
    <mergeCell ref="O476:V476"/>
    <mergeCell ref="W476:W489"/>
    <mergeCell ref="X476:AD476"/>
    <mergeCell ref="F477:G477"/>
    <mergeCell ref="H477:I477"/>
    <mergeCell ref="J477:K477"/>
    <mergeCell ref="L477:M477"/>
    <mergeCell ref="O477:P477"/>
    <mergeCell ref="Q477:R477"/>
    <mergeCell ref="S477:T477"/>
    <mergeCell ref="U477:V477"/>
    <mergeCell ref="X477:Y477"/>
    <mergeCell ref="Z477:AA477"/>
    <mergeCell ref="AB477:AC477"/>
    <mergeCell ref="AD477:AD478"/>
    <mergeCell ref="D488:D489"/>
    <mergeCell ref="I496:O496"/>
    <mergeCell ref="R496:W496"/>
    <mergeCell ref="Y496:AD496"/>
    <mergeCell ref="A498:AG498"/>
    <mergeCell ref="Z488:AA489"/>
    <mergeCell ref="AB488:AC489"/>
    <mergeCell ref="AD488:AD489"/>
    <mergeCell ref="R493:V493"/>
    <mergeCell ref="AA493:AD493"/>
    <mergeCell ref="D494:G494"/>
    <mergeCell ref="I494:M494"/>
    <mergeCell ref="R494:V494"/>
    <mergeCell ref="Z494:AC494"/>
    <mergeCell ref="F488:G489"/>
    <mergeCell ref="H488:I489"/>
    <mergeCell ref="J488:K489"/>
    <mergeCell ref="L488:M489"/>
    <mergeCell ref="O488:P489"/>
    <mergeCell ref="Q488:R489"/>
    <mergeCell ref="S488:T489"/>
    <mergeCell ref="U488:V489"/>
    <mergeCell ref="X488:Y489"/>
    <mergeCell ref="D506:AD506"/>
    <mergeCell ref="D507:AD507"/>
    <mergeCell ref="D508:AD508"/>
    <mergeCell ref="D510:AD510"/>
    <mergeCell ref="D512:AD512"/>
    <mergeCell ref="D515:D517"/>
    <mergeCell ref="E515:E528"/>
    <mergeCell ref="F515:M515"/>
    <mergeCell ref="N515:N528"/>
    <mergeCell ref="O515:V515"/>
    <mergeCell ref="W515:W528"/>
    <mergeCell ref="X515:AD515"/>
    <mergeCell ref="F516:G516"/>
    <mergeCell ref="H516:I516"/>
    <mergeCell ref="J516:K516"/>
    <mergeCell ref="L516:M516"/>
    <mergeCell ref="O516:P516"/>
    <mergeCell ref="Q516:R516"/>
    <mergeCell ref="S516:T516"/>
    <mergeCell ref="U516:V516"/>
    <mergeCell ref="X516:Y516"/>
    <mergeCell ref="Z516:AA516"/>
    <mergeCell ref="AB516:AC516"/>
    <mergeCell ref="AD516:AD517"/>
    <mergeCell ref="X527:Y528"/>
    <mergeCell ref="Z527:AA528"/>
    <mergeCell ref="AB527:AC528"/>
    <mergeCell ref="AD527:AD528"/>
    <mergeCell ref="R532:V532"/>
    <mergeCell ref="AA532:AD532"/>
    <mergeCell ref="D533:G533"/>
    <mergeCell ref="I533:M533"/>
    <mergeCell ref="R533:V533"/>
    <mergeCell ref="Z533:AC533"/>
    <mergeCell ref="D527:D528"/>
    <mergeCell ref="F527:G528"/>
    <mergeCell ref="H527:I528"/>
    <mergeCell ref="J527:K528"/>
    <mergeCell ref="L527:M528"/>
    <mergeCell ref="O527:P528"/>
    <mergeCell ref="Q527:R528"/>
    <mergeCell ref="S527:T528"/>
    <mergeCell ref="U527:V528"/>
    <mergeCell ref="I535:O535"/>
    <mergeCell ref="R535:W535"/>
    <mergeCell ref="Y535:AD535"/>
    <mergeCell ref="A537:AG537"/>
    <mergeCell ref="D545:AD545"/>
    <mergeCell ref="D546:AD546"/>
    <mergeCell ref="D547:AD547"/>
    <mergeCell ref="D549:AD549"/>
    <mergeCell ref="D551:AD551"/>
    <mergeCell ref="D554:D556"/>
    <mergeCell ref="E554:E567"/>
    <mergeCell ref="F554:M554"/>
    <mergeCell ref="N554:N567"/>
    <mergeCell ref="O554:V554"/>
    <mergeCell ref="W554:W567"/>
    <mergeCell ref="X554:AD554"/>
    <mergeCell ref="F555:G555"/>
    <mergeCell ref="H555:I555"/>
    <mergeCell ref="J555:K555"/>
    <mergeCell ref="L555:M555"/>
    <mergeCell ref="O555:P555"/>
    <mergeCell ref="Q555:R555"/>
    <mergeCell ref="S555:T555"/>
    <mergeCell ref="U555:V555"/>
    <mergeCell ref="X555:Y555"/>
    <mergeCell ref="Z555:AA555"/>
    <mergeCell ref="AB555:AC555"/>
    <mergeCell ref="AD555:AD556"/>
    <mergeCell ref="D566:D567"/>
    <mergeCell ref="F566:G567"/>
    <mergeCell ref="H566:I567"/>
    <mergeCell ref="J566:K567"/>
    <mergeCell ref="L566:M567"/>
    <mergeCell ref="O566:P567"/>
    <mergeCell ref="Q566:R567"/>
    <mergeCell ref="S566:T567"/>
    <mergeCell ref="U566:V567"/>
    <mergeCell ref="X566:Y567"/>
    <mergeCell ref="Z566:AA567"/>
    <mergeCell ref="AB566:AC567"/>
    <mergeCell ref="AD566:AD567"/>
    <mergeCell ref="R571:V571"/>
    <mergeCell ref="AA571:AD571"/>
    <mergeCell ref="D572:G572"/>
    <mergeCell ref="I572:M572"/>
    <mergeCell ref="R572:V572"/>
    <mergeCell ref="Z572:AC572"/>
    <mergeCell ref="I574:O574"/>
    <mergeCell ref="R574:W574"/>
    <mergeCell ref="Y574:AD574"/>
    <mergeCell ref="A576:AG576"/>
    <mergeCell ref="D584:AD584"/>
    <mergeCell ref="D585:AD585"/>
    <mergeCell ref="D586:AD586"/>
    <mergeCell ref="D588:AD588"/>
    <mergeCell ref="D590:AD590"/>
    <mergeCell ref="D593:D595"/>
    <mergeCell ref="E593:E606"/>
    <mergeCell ref="F593:M593"/>
    <mergeCell ref="N593:N606"/>
    <mergeCell ref="O593:V593"/>
    <mergeCell ref="W593:W606"/>
    <mergeCell ref="X593:AD593"/>
    <mergeCell ref="F594:G594"/>
    <mergeCell ref="H594:I594"/>
    <mergeCell ref="J594:K594"/>
    <mergeCell ref="L594:M594"/>
    <mergeCell ref="O594:P594"/>
    <mergeCell ref="Q594:R594"/>
    <mergeCell ref="S594:T594"/>
    <mergeCell ref="U594:V594"/>
    <mergeCell ref="X594:Y594"/>
    <mergeCell ref="Z594:AA594"/>
    <mergeCell ref="AB594:AC594"/>
    <mergeCell ref="AD594:AD595"/>
    <mergeCell ref="D605:D606"/>
    <mergeCell ref="Z605:AA606"/>
    <mergeCell ref="AB605:AC606"/>
    <mergeCell ref="AD605:AD606"/>
    <mergeCell ref="R610:V610"/>
    <mergeCell ref="AA610:AD610"/>
    <mergeCell ref="D611:G611"/>
    <mergeCell ref="I611:M611"/>
    <mergeCell ref="R611:V611"/>
    <mergeCell ref="Z611:AC611"/>
    <mergeCell ref="F605:G606"/>
    <mergeCell ref="H605:I606"/>
    <mergeCell ref="J605:K606"/>
    <mergeCell ref="L605:M606"/>
    <mergeCell ref="O605:P606"/>
    <mergeCell ref="Q605:R606"/>
    <mergeCell ref="S605:T606"/>
    <mergeCell ref="U605:V606"/>
    <mergeCell ref="X605:Y606"/>
    <mergeCell ref="I613:O613"/>
    <mergeCell ref="R613:W613"/>
    <mergeCell ref="Y613:AD613"/>
    <mergeCell ref="A615:AG615"/>
    <mergeCell ref="D623:AD623"/>
    <mergeCell ref="D624:AD624"/>
    <mergeCell ref="D625:AD625"/>
    <mergeCell ref="D627:AD627"/>
    <mergeCell ref="D629:AD629"/>
    <mergeCell ref="D632:D634"/>
    <mergeCell ref="E632:E645"/>
    <mergeCell ref="F632:M632"/>
    <mergeCell ref="N632:N645"/>
    <mergeCell ref="O632:V632"/>
    <mergeCell ref="W632:W645"/>
    <mergeCell ref="X632:AD632"/>
    <mergeCell ref="F633:G633"/>
    <mergeCell ref="H633:I633"/>
    <mergeCell ref="J633:K633"/>
    <mergeCell ref="L633:M633"/>
    <mergeCell ref="O633:P633"/>
    <mergeCell ref="Q633:R633"/>
    <mergeCell ref="S633:T633"/>
    <mergeCell ref="U633:V633"/>
    <mergeCell ref="X633:Y633"/>
    <mergeCell ref="Z633:AA633"/>
    <mergeCell ref="AB633:AC633"/>
    <mergeCell ref="AD633:AD634"/>
    <mergeCell ref="D644:D645"/>
    <mergeCell ref="F644:G645"/>
    <mergeCell ref="H644:I645"/>
    <mergeCell ref="J644:K645"/>
    <mergeCell ref="L644:M645"/>
    <mergeCell ref="O644:P645"/>
    <mergeCell ref="Q644:R645"/>
    <mergeCell ref="S644:T645"/>
    <mergeCell ref="U644:V645"/>
    <mergeCell ref="X644:Y645"/>
    <mergeCell ref="Z644:AA645"/>
    <mergeCell ref="AB644:AC645"/>
    <mergeCell ref="AD644:AD645"/>
    <mergeCell ref="R649:V649"/>
    <mergeCell ref="AA649:AD649"/>
    <mergeCell ref="D650:G650"/>
    <mergeCell ref="I650:M650"/>
    <mergeCell ref="R650:V650"/>
    <mergeCell ref="Z650:AC650"/>
    <mergeCell ref="I652:O652"/>
    <mergeCell ref="R652:W652"/>
    <mergeCell ref="Y652:AD652"/>
    <mergeCell ref="A654:AG654"/>
    <mergeCell ref="D662:AD662"/>
    <mergeCell ref="D663:AD663"/>
    <mergeCell ref="D664:AD664"/>
    <mergeCell ref="D666:AD666"/>
    <mergeCell ref="D668:AD668"/>
    <mergeCell ref="D671:D673"/>
    <mergeCell ref="E671:E684"/>
    <mergeCell ref="F671:M671"/>
    <mergeCell ref="N671:N684"/>
    <mergeCell ref="O671:V671"/>
    <mergeCell ref="W671:W684"/>
    <mergeCell ref="X671:AD671"/>
    <mergeCell ref="F672:G672"/>
    <mergeCell ref="H672:I672"/>
    <mergeCell ref="J672:K672"/>
    <mergeCell ref="L672:M672"/>
    <mergeCell ref="O672:P672"/>
    <mergeCell ref="Q672:R672"/>
    <mergeCell ref="S672:T672"/>
    <mergeCell ref="U672:V672"/>
    <mergeCell ref="X672:Y672"/>
    <mergeCell ref="Z672:AA672"/>
    <mergeCell ref="AB672:AC672"/>
    <mergeCell ref="AD672:AD673"/>
    <mergeCell ref="D683:D684"/>
    <mergeCell ref="Z683:AA684"/>
    <mergeCell ref="AB683:AC684"/>
    <mergeCell ref="AD683:AD684"/>
    <mergeCell ref="R688:V688"/>
    <mergeCell ref="AA688:AD688"/>
    <mergeCell ref="D689:G689"/>
    <mergeCell ref="I689:M689"/>
    <mergeCell ref="R689:V689"/>
    <mergeCell ref="Z689:AC689"/>
    <mergeCell ref="F683:G684"/>
    <mergeCell ref="H683:I684"/>
    <mergeCell ref="J683:K684"/>
    <mergeCell ref="L683:M684"/>
    <mergeCell ref="O683:P684"/>
    <mergeCell ref="Q683:R684"/>
    <mergeCell ref="S683:T684"/>
    <mergeCell ref="U683:V684"/>
    <mergeCell ref="X683:Y684"/>
    <mergeCell ref="I691:O691"/>
    <mergeCell ref="R691:W691"/>
    <mergeCell ref="Y691:AD691"/>
    <mergeCell ref="A693:AG693"/>
    <mergeCell ref="D701:AD701"/>
    <mergeCell ref="D702:AD702"/>
    <mergeCell ref="D703:AD703"/>
    <mergeCell ref="D705:AD705"/>
    <mergeCell ref="D707:AD707"/>
    <mergeCell ref="D710:D712"/>
    <mergeCell ref="E710:E723"/>
    <mergeCell ref="F710:M710"/>
    <mergeCell ref="N710:N723"/>
    <mergeCell ref="O710:V710"/>
    <mergeCell ref="W710:W723"/>
    <mergeCell ref="X710:AD710"/>
    <mergeCell ref="F711:G711"/>
    <mergeCell ref="H711:I711"/>
    <mergeCell ref="J711:K711"/>
    <mergeCell ref="L711:M711"/>
    <mergeCell ref="O711:P711"/>
    <mergeCell ref="Q711:R711"/>
    <mergeCell ref="S711:T711"/>
    <mergeCell ref="U711:V711"/>
    <mergeCell ref="X711:Y711"/>
    <mergeCell ref="Z711:AA711"/>
    <mergeCell ref="AB711:AC711"/>
    <mergeCell ref="AD711:AD712"/>
    <mergeCell ref="D722:D723"/>
    <mergeCell ref="F722:G723"/>
    <mergeCell ref="H722:I723"/>
    <mergeCell ref="J722:K723"/>
    <mergeCell ref="L722:M723"/>
    <mergeCell ref="O722:P723"/>
    <mergeCell ref="Q722:R723"/>
    <mergeCell ref="S722:T723"/>
    <mergeCell ref="U722:V723"/>
    <mergeCell ref="X722:Y723"/>
    <mergeCell ref="Z722:AA723"/>
    <mergeCell ref="AB722:AC723"/>
    <mergeCell ref="AD722:AD723"/>
    <mergeCell ref="R727:V727"/>
    <mergeCell ref="AA727:AD727"/>
    <mergeCell ref="D728:G728"/>
    <mergeCell ref="I728:M728"/>
    <mergeCell ref="R728:V728"/>
    <mergeCell ref="Z728:AC728"/>
    <mergeCell ref="I730:O730"/>
    <mergeCell ref="R730:W730"/>
    <mergeCell ref="Y730:AD730"/>
    <mergeCell ref="A732:AG732"/>
    <mergeCell ref="D740:AD740"/>
    <mergeCell ref="D741:AD741"/>
    <mergeCell ref="D742:AD742"/>
    <mergeCell ref="D744:AD744"/>
    <mergeCell ref="D746:AD746"/>
    <mergeCell ref="D749:D751"/>
    <mergeCell ref="E749:E762"/>
    <mergeCell ref="F749:M749"/>
    <mergeCell ref="N749:N762"/>
    <mergeCell ref="O749:V749"/>
    <mergeCell ref="W749:W762"/>
    <mergeCell ref="X749:AD749"/>
    <mergeCell ref="F750:G750"/>
    <mergeCell ref="H750:I750"/>
    <mergeCell ref="J750:K750"/>
    <mergeCell ref="L750:M750"/>
    <mergeCell ref="O750:P750"/>
    <mergeCell ref="Q750:R750"/>
    <mergeCell ref="S750:T750"/>
    <mergeCell ref="U750:V750"/>
    <mergeCell ref="X750:Y750"/>
    <mergeCell ref="Z750:AA750"/>
    <mergeCell ref="AB750:AC750"/>
    <mergeCell ref="AD750:AD751"/>
    <mergeCell ref="D761:D762"/>
    <mergeCell ref="Z761:AA762"/>
    <mergeCell ref="AB761:AC762"/>
    <mergeCell ref="AD761:AD762"/>
    <mergeCell ref="R766:V766"/>
    <mergeCell ref="AA766:AD766"/>
    <mergeCell ref="D767:G767"/>
    <mergeCell ref="I767:M767"/>
    <mergeCell ref="R767:V767"/>
    <mergeCell ref="Z767:AC767"/>
    <mergeCell ref="F761:G762"/>
    <mergeCell ref="H761:I762"/>
    <mergeCell ref="J761:K762"/>
    <mergeCell ref="L761:M762"/>
    <mergeCell ref="O761:P762"/>
    <mergeCell ref="Q761:R762"/>
    <mergeCell ref="S761:T762"/>
    <mergeCell ref="U761:V762"/>
    <mergeCell ref="X761:Y762"/>
    <mergeCell ref="I769:O769"/>
    <mergeCell ref="R769:W769"/>
    <mergeCell ref="Y769:AD769"/>
    <mergeCell ref="A771:AG771"/>
    <mergeCell ref="D779:AD779"/>
    <mergeCell ref="D780:AD780"/>
    <mergeCell ref="D781:AD781"/>
    <mergeCell ref="D783:AD783"/>
    <mergeCell ref="D785:AD785"/>
    <mergeCell ref="D788:D790"/>
    <mergeCell ref="E788:E801"/>
    <mergeCell ref="F788:M788"/>
    <mergeCell ref="N788:N801"/>
    <mergeCell ref="O788:V788"/>
    <mergeCell ref="W788:W801"/>
    <mergeCell ref="X788:AD788"/>
    <mergeCell ref="F789:G789"/>
    <mergeCell ref="H789:I789"/>
    <mergeCell ref="J789:K789"/>
    <mergeCell ref="L789:M789"/>
    <mergeCell ref="O789:P789"/>
    <mergeCell ref="Q789:R789"/>
    <mergeCell ref="S789:T789"/>
    <mergeCell ref="U789:V789"/>
    <mergeCell ref="X789:Y789"/>
    <mergeCell ref="Z789:AA789"/>
    <mergeCell ref="AB789:AC789"/>
    <mergeCell ref="AD789:AD790"/>
    <mergeCell ref="D800:D801"/>
    <mergeCell ref="F800:G801"/>
    <mergeCell ref="H800:I801"/>
    <mergeCell ref="J800:K801"/>
    <mergeCell ref="L800:M801"/>
    <mergeCell ref="D806:G806"/>
    <mergeCell ref="I806:M806"/>
    <mergeCell ref="R806:V806"/>
    <mergeCell ref="Z806:AC806"/>
    <mergeCell ref="I808:O808"/>
    <mergeCell ref="R808:W808"/>
    <mergeCell ref="Y808:AD808"/>
    <mergeCell ref="A810:AG810"/>
    <mergeCell ref="O800:P801"/>
    <mergeCell ref="Q800:R801"/>
    <mergeCell ref="S800:T801"/>
    <mergeCell ref="U800:V801"/>
    <mergeCell ref="X800:Y801"/>
    <mergeCell ref="Z800:AA801"/>
    <mergeCell ref="AB800:AC801"/>
    <mergeCell ref="AD800:AD801"/>
    <mergeCell ref="R805:V805"/>
    <mergeCell ref="AA805:AD805"/>
  </mergeCells>
  <pageMargins left="0.19" right="0.2" top="0.38" bottom="0.25" header="0.3" footer="0.46"/>
  <pageSetup scale="93" orientation="landscape" r:id="rId1"/>
  <headerFooter>
    <oddFooter>Page &amp;P</oddFooter>
  </headerFooter>
  <rowBreaks count="17" manualBreakCount="17">
    <brk id="34" max="16383" man="1"/>
    <brk id="72" max="16383" man="1"/>
    <brk id="190" max="16383" man="1"/>
    <brk id="228" max="16383" man="1"/>
    <brk id="346" max="16383" man="1"/>
    <brk id="385" max="16383" man="1"/>
    <brk id="424" max="16383" man="1"/>
    <brk id="463" max="16383" man="1"/>
    <brk id="541" max="16383" man="1"/>
    <brk id="580" max="16383" man="1"/>
    <brk id="619" max="16383" man="1"/>
    <brk id="658" max="16383" man="1"/>
    <brk id="697" max="16383" man="1"/>
    <brk id="736" max="16383" man="1"/>
    <brk id="773" max="16383" man="1"/>
    <brk id="931" max="16383" man="1"/>
    <brk id="96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6 th FA 1</vt:lpstr>
      <vt:lpstr>Sheet3</vt:lpstr>
    </vt:vector>
  </TitlesOfParts>
  <Company>MLC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india</cp:lastModifiedBy>
  <cp:lastPrinted>2016-08-12T10:12:34Z</cp:lastPrinted>
  <dcterms:created xsi:type="dcterms:W3CDTF">2014-10-21T03:08:45Z</dcterms:created>
  <dcterms:modified xsi:type="dcterms:W3CDTF">2017-03-21T07:43:37Z</dcterms:modified>
</cp:coreProperties>
</file>